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ianciulloc\Desktop\programmazione 2021-2022\"/>
    </mc:Choice>
  </mc:AlternateContent>
  <bookViews>
    <workbookView xWindow="0" yWindow="0" windowWidth="25125" windowHeight="12300" activeTab="1"/>
  </bookViews>
  <sheets>
    <sheet name="Dati" sheetId="1" r:id="rId1"/>
    <sheet name="aggiornamento progrmm" sheetId="6" r:id="rId2"/>
    <sheet name="Foglio3" sheetId="7" r:id="rId3"/>
    <sheet name="Foglio1" sheetId="5" r:id="rId4"/>
    <sheet name="LEGENDA" sheetId="4" r:id="rId5"/>
  </sheets>
  <definedNames>
    <definedName name="_xlnm._FilterDatabase" localSheetId="1" hidden="1">'aggiornamento progrmm'!$A$1:$Z$86</definedName>
    <definedName name="_xlnm._FilterDatabase" localSheetId="0" hidden="1">Dati!$A$1:$Z$86</definedName>
    <definedName name="_xlnm.Print_Area" localSheetId="1">'aggiornamento progrmm'!$A$1:$Z$104</definedName>
    <definedName name="_xlnm.Print_Area" localSheetId="0">Dati!$A$1:$Z$93</definedName>
  </definedNames>
  <calcPr calcId="162913"/>
</workbook>
</file>

<file path=xl/calcChain.xml><?xml version="1.0" encoding="utf-8"?>
<calcChain xmlns="http://schemas.openxmlformats.org/spreadsheetml/2006/main">
  <c r="K27" i="7" l="1"/>
  <c r="Q93" i="6" l="1"/>
  <c r="Q101" i="6"/>
  <c r="Q100" i="6"/>
  <c r="Q99" i="6"/>
  <c r="Q98" i="6"/>
  <c r="S95" i="6"/>
  <c r="R95" i="6"/>
  <c r="Q95" i="6"/>
  <c r="T95" i="6"/>
  <c r="S92" i="6"/>
  <c r="T92" i="6"/>
  <c r="R92" i="6"/>
  <c r="Q92" i="6"/>
  <c r="T90" i="6"/>
  <c r="S90" i="6"/>
  <c r="T88" i="6"/>
  <c r="R88" i="6"/>
  <c r="Q88" i="6"/>
</calcChain>
</file>

<file path=xl/sharedStrings.xml><?xml version="1.0" encoding="utf-8"?>
<sst xmlns="http://schemas.openxmlformats.org/spreadsheetml/2006/main" count="3370" uniqueCount="205">
  <si>
    <t>Numero Riga</t>
  </si>
  <si>
    <t>Ente / Struttura</t>
  </si>
  <si>
    <t>PRIMA ANNUALITÀ DEL PRIMO PROGRAMMA NEL QUALE L'INTERVENTO È STATO INSERITO</t>
  </si>
  <si>
    <t>ANNUALITÀ NELLA QUALE SI PREVEDE DI DARE AVVIO ALLA PROCEDURA DI AFFIDAMENTO</t>
  </si>
  <si>
    <t>CUP</t>
  </si>
  <si>
    <t>ACQUISTO RICOMPRESO NELL'IMPORTO COMPLESSIVO DI UN LAVORO O DI ALTRA ACQUISIZIONE PRESENTE IN PROGRAMMAZIONE DI LAVORI, FORNITURE E SERVIZI</t>
  </si>
  <si>
    <t>CUI LAVORO O ALTRA ACQUISIZIONE NEL CUI IMPORTO COMPLESSIVO L'ACQUISTO È RICOMPRESO</t>
  </si>
  <si>
    <t>LOTTO FUNZIONALE</t>
  </si>
  <si>
    <t>AMBITO GEOGRAFICO DI ESECUZIONE DELL'ACQUISTO (REGIONE/I)</t>
  </si>
  <si>
    <t>TIPO DI APPALTO</t>
  </si>
  <si>
    <t>CPV</t>
  </si>
  <si>
    <t>DESCRIZIONE DELL'ACQUISTO</t>
  </si>
  <si>
    <t>LIVELLO DI PRIORITÀ</t>
  </si>
  <si>
    <t>RESPONSABILE DEL PROCEDIMENTO</t>
  </si>
  <si>
    <t>DURATA DEL CONTRATTO ( MESI )</t>
  </si>
  <si>
    <t>L'acquisto è relativo a nuovo affidamento di contratto in essere</t>
  </si>
  <si>
    <t>STIMA DEI COSTI DELL’ACQUISTO - PRIMO ANNO ( 2 dec. )</t>
  </si>
  <si>
    <t>STIMA DEI COSTI DELL’ACQUISTO - SECONDO ANNO ( 2 dec. )</t>
  </si>
  <si>
    <t>STIMA DEI COSTI DELL’ACQUISTO - COSTI SU ANNUALITÀ SUCCESSIVE ( 2 dec. )</t>
  </si>
  <si>
    <t>STIMA DEI COSTI DELL’ACQUISTO - TOTALE ( 2 dec. )</t>
  </si>
  <si>
    <t>STIMA DEI COSTI DELL’ACQUISTO - APPORTO DI CAPITALE PRIVATO - IMPORTO ( 2 dec. )</t>
  </si>
  <si>
    <t>STIMA DEI COSTI DELL’ACQUISTO - APPORTO DI CAPITALE PRIVATO - TIPOLOGIA</t>
  </si>
  <si>
    <t>SI INTENDE DELEGARE A CENTRALE DI COMMITTENZA O SOGGETTO AGGREGATORE LA PROCEDURA DI ACQUISTO - CODICE AUSA AMMINISTRAZIONE DELEGATA</t>
  </si>
  <si>
    <t>SI INTENDE DELEGARE A CENTRALE DI COMMITTENZA O SOGGETTO AGGREGATORE LA PROCEDURA DI ACQUISTO - DENOMINAZIONE AMMINISTRAZIONE DELEGATA</t>
  </si>
  <si>
    <t>Acquisto aggiunto o variato a seguito di modifica programma</t>
  </si>
  <si>
    <t>NOTE</t>
  </si>
  <si>
    <t>possibilità di inserire testo</t>
  </si>
  <si>
    <t>Acquisto aggiunto o variato a seguito di modifica al programma</t>
  </si>
  <si>
    <t>Obbligatorio</t>
  </si>
  <si>
    <t>inserire denominazione della centrale di committenza a cui si intende delegare la procedura di acquisto</t>
  </si>
  <si>
    <t>inserire codice ausa della centrale di committenza a cui si intende delegare la procedura di acquisto</t>
  </si>
  <si>
    <t xml:space="preserve">inserire tipologia di capitale privato. In caso non sia previsto= NA </t>
  </si>
  <si>
    <t>inserire stima apporti di capitale privato. In caso non siano previsti= NA  (max 2 decimali)</t>
  </si>
  <si>
    <t>inserire stima costi totali (max 2 decimali)</t>
  </si>
  <si>
    <t>inserire stima costi totali delle annualità successive all'anno 2  (totale dei costi dall'anno 3 in poi) (max 2 decimali)</t>
  </si>
  <si>
    <t>inserire stima costi dell'anno 2 (max 2 decimali)</t>
  </si>
  <si>
    <t>inserire stima costi dell'anno 1 (max 2 decimali)</t>
  </si>
  <si>
    <t>no</t>
  </si>
  <si>
    <t>si</t>
  </si>
  <si>
    <t>Indicare si o no</t>
  </si>
  <si>
    <t>inserire durata del contratto in mesi</t>
  </si>
  <si>
    <t>inserire RUP</t>
  </si>
  <si>
    <t>Indicare il livello di priorità dell'acquisto</t>
  </si>
  <si>
    <t>inserire descrizione</t>
  </si>
  <si>
    <t>inserire dato verificando l'elelenco</t>
  </si>
  <si>
    <t>Servizi</t>
  </si>
  <si>
    <t>Lavori Pubblici</t>
  </si>
  <si>
    <t>Forniture</t>
  </si>
  <si>
    <t>Indicare il tipo di appalto</t>
  </si>
  <si>
    <t>indicare l'ambito geografico</t>
  </si>
  <si>
    <t>Indicare se il lotto è funzionale o meno</t>
  </si>
  <si>
    <t xml:space="preserve">OBBLIGATORIO quando acquisto ricompreso  altrimenti NA </t>
  </si>
  <si>
    <t>Indicare se l'acquisto è ricompreso o meno</t>
  </si>
  <si>
    <t>se esente Cup = NA; se valorizzato deve essere un codice CUP valido</t>
  </si>
  <si>
    <t>inserire l'annualità nella quale si prevede  di dare avvio alla procedura di affidamento  (es: 2020)</t>
  </si>
  <si>
    <t>inserire l'annualità del primo programma nel quale è stato inserito l'intervento (es: 2020)</t>
  </si>
  <si>
    <t xml:space="preserve">Ente / Struttura </t>
  </si>
  <si>
    <t>inserire il numero progressivo della riga (es. 1,2,3….n)</t>
  </si>
  <si>
    <t>QUESTIONARIO</t>
  </si>
  <si>
    <t>LISTA VALORI</t>
  </si>
  <si>
    <t>DESCRIZIONE ATTRIBUTO</t>
  </si>
  <si>
    <t>ATTRIBUTO</t>
  </si>
  <si>
    <t>Facoltativo</t>
  </si>
  <si>
    <t>possibilità di inserire note</t>
  </si>
  <si>
    <t>indicare la propria struttura di riferimento</t>
  </si>
  <si>
    <t>Carta speciale per eletromedicali</t>
  </si>
  <si>
    <t xml:space="preserve">Siringhe per emogas </t>
  </si>
  <si>
    <t>Antisettici e disinfettanti</t>
  </si>
  <si>
    <t>Dispositivi Invisalign</t>
  </si>
  <si>
    <t>LAME PER TRICOTOMO</t>
  </si>
  <si>
    <t>MONOUSO AREA SANITARIA E PROTEZIONE INDIVIDUALE (NO DPI)</t>
  </si>
  <si>
    <t>Medicazioni avanzate</t>
  </si>
  <si>
    <t>Broncoscopi monouso</t>
  </si>
  <si>
    <t xml:space="preserve">Fornitura dispositivi medici per la chirurgia bariatrica </t>
  </si>
  <si>
    <t>Ausili per incontinenti</t>
  </si>
  <si>
    <t>CONTENITORI PER USO CLINICO NON IVD - ACCESSORI</t>
  </si>
  <si>
    <t>ELETTRODI PLURIUSO PER ELETTROCHIRURGIA</t>
  </si>
  <si>
    <t>Service per VAB (biopsia mammaria)</t>
  </si>
  <si>
    <t>Tavolo prono per biopsia mammaria</t>
  </si>
  <si>
    <t>Service TC/PET</t>
  </si>
  <si>
    <t>Sensori per saturimetri</t>
  </si>
  <si>
    <t>service laser urologia</t>
  </si>
  <si>
    <t>acquisto buoni pasto</t>
  </si>
  <si>
    <t>Servizio manutenzione apparecchiature elettromedicali Olympus Italia Srl</t>
  </si>
  <si>
    <t>Servizio Prevenzione e gestione delle emergenze non sanitarie</t>
  </si>
  <si>
    <t>Fornitura radiofarmaco 18F-Fluoro Desossi Glucosio (18F-FDG)</t>
  </si>
  <si>
    <t>Farmaci extra gara regionale</t>
  </si>
  <si>
    <t>Service fotochemioterapia</t>
  </si>
  <si>
    <t>ossigeno e altri gas medicinali</t>
  </si>
  <si>
    <t>Service macchine maceratrici e relativi consumabili</t>
  </si>
  <si>
    <t>Materiale igienico monouso area comfort (dispencer carta igienica, acsiugamani a C etc.)</t>
  </si>
  <si>
    <t>Fornitura in service di un sistema per l'elettroporazione della membrana cellulare e del relativo materiale di consumo - IGEA</t>
  </si>
  <si>
    <t>Servizio lavorazione plasma inattivato - KEDRION</t>
  </si>
  <si>
    <t>Carta naturale e riciclata in risme</t>
  </si>
  <si>
    <t>Servizi di recapito di posta ordinaria e massiva e delle Cartelle cliniche e referti</t>
  </si>
  <si>
    <t>Servizio di assistenza tecnica full risk su frazionatore e cappa Medicina Nucleare</t>
  </si>
  <si>
    <t>ASSISTENZA, GESTIONE E MANUTENZIONE RETE TELEFONICA E MANUTENZIONE SISTEMI DI SICUREZZA IN BASSA TENSIONE</t>
  </si>
  <si>
    <t>Copertura assicurazione responsabilità civile attività istituzionali PTV</t>
  </si>
  <si>
    <t>Immagazzinamento e movimentazione articoli</t>
  </si>
  <si>
    <t>Gestione informatizzata del trattamento giuridico ed economico del personale</t>
  </si>
  <si>
    <t>Radiofarmaci diversi</t>
  </si>
  <si>
    <t>Service Emogasanalisi</t>
  </si>
  <si>
    <t>Sistema Recupero sangue</t>
  </si>
  <si>
    <t>Manutenzione arredi</t>
  </si>
  <si>
    <t>Manutenzione apparecchiature analisi genetica</t>
  </si>
  <si>
    <t>Manutenzione su radiografici fissi e portatili</t>
  </si>
  <si>
    <t xml:space="preserve">Fornitura inclusive service di un’apparecchiatura Personal Genome Machine System da destinare alla U.O.C. di  Genetica Medica </t>
  </si>
  <si>
    <t>Sistema automatico per l'esecuzione di PAR Test ed antibiogramma clinico automatico</t>
  </si>
  <si>
    <t>GIPSE</t>
  </si>
  <si>
    <t>Servizio assistenza e manutenzione Modulab - INSTRUMENTATION LABORATORY</t>
  </si>
  <si>
    <t>GDPR</t>
  </si>
  <si>
    <t>Adeguamento al GDPR</t>
  </si>
  <si>
    <t>Servizio assistenza tecnica PACS-RIS e Computer Radiology-CARESTREAM</t>
  </si>
  <si>
    <t>SERVIZIO DI ARCHIVIAZIONE E CUSTODIA CARTELLE CLINICHE DI RICOVERO IN REGIME ORDINARIO, DIURNO E AMBULATORIALE E DI DOC.NE AMM.VA COMPRENSIVO DI SCANSIONE DELLE CARTELLE CLINICHE</t>
  </si>
  <si>
    <t>Manutenzione EMC-Storage</t>
  </si>
  <si>
    <t>Servizio di gestione e controllo contratti di somministrazione</t>
  </si>
  <si>
    <t>Servizio manutenzione apparecchiature Radiologiche di produzione GE</t>
  </si>
  <si>
    <t>Servizio manutenzione apparecchiature Radiologiche di produzione Philips</t>
  </si>
  <si>
    <t>Servizio manutenzione termociclatori Life Technology</t>
  </si>
  <si>
    <t>NO</t>
  </si>
  <si>
    <t>NA</t>
  </si>
  <si>
    <t>Dispositivi medici per chirurgia toracica</t>
  </si>
  <si>
    <t>Trattamento crioterapia tumore del rene e della prostata</t>
  </si>
  <si>
    <t xml:space="preserve">Fornitura di dispositivi per circolazione extracorporea </t>
  </si>
  <si>
    <t>Cistoscopi monouso</t>
  </si>
  <si>
    <t>Quantiferon - Sistema Micobatteri - diagnosi immunologica di infezione tuberciolare latente</t>
  </si>
  <si>
    <t>Materiali di consumo per indagini cito-istologici per anatomia patologica</t>
  </si>
  <si>
    <t>Service sistema Accelerate Pheno e rispettivi kit per identificazione ed antibiogramma di patogeni da emocoltura positiva mediante tecnologia FISH ad analisi di suscettibilità antibiotica di tipo fenotipico mediante tecnologia MKA (Morpho Kinetic Analysis) in TLM (Time Lapse Microscopy).</t>
  </si>
  <si>
    <t>Service di n. 2 strumentazioni automatiche per colorazione IHC/FISH/ISH e n. 1 sistema di acquisizione d’immagine e lettura automatizzata in luce chiara e fluorescenza d’immagine automatizzata, con fornitura di reagenti e materiali di consumo e servizio di assistenza tecnica full risk ed assistenza specialistica per anni, necessari per la Fondazione PTV Policlinico Tor Vergata</t>
  </si>
  <si>
    <t>“service” dell’apparecchiatura “OrganOx Metra Device” per le necessità dell’U.O.C. Chirurgia dei Trapianti</t>
  </si>
  <si>
    <t>Servizio Gestione delle attività ausiliarie ai servizi sanitari</t>
  </si>
  <si>
    <t>TELEFONIA FISSA: VOCE</t>
  </si>
  <si>
    <t>Noleggio fotocopiatrici multifunzione</t>
  </si>
  <si>
    <t>Manutenzione straordinaria delle vasche di decantazione dei reflui provenienti dai servizi igienici "bagni caldi" della Medicina Nucleare.</t>
  </si>
  <si>
    <t xml:space="preserve">Fornitura di cateteri, sonde e drenaggi </t>
  </si>
  <si>
    <t>Fornitura reti chirurgiche,colle ed emostatici</t>
  </si>
  <si>
    <t>Servizi premium Support MICROSOFT</t>
  </si>
  <si>
    <t>fotoaferesi</t>
  </si>
  <si>
    <t>Biochimica</t>
  </si>
  <si>
    <t>Microbiologia</t>
  </si>
  <si>
    <t>Estrattore automatico oncoematologia</t>
  </si>
  <si>
    <t>Lazio</t>
  </si>
  <si>
    <t>Carla Cianciullo</t>
  </si>
  <si>
    <t>Prof. Stefano Cordiner</t>
  </si>
  <si>
    <t>1</t>
  </si>
  <si>
    <t>Regione Lazio</t>
  </si>
  <si>
    <t>Consip</t>
  </si>
  <si>
    <t>Servizio di contollo e fornitura materiali consumabili controllo contaminazione acqua per legionellosi</t>
  </si>
  <si>
    <t>Sistema verifica pre trattamento piani radioterapici</t>
  </si>
  <si>
    <t>Manutenzione qualità/fantoccio per Acceleratori Lineari (Vmat e Rapidarc)</t>
  </si>
  <si>
    <t>Lavori</t>
  </si>
  <si>
    <t>0000247818</t>
  </si>
  <si>
    <t>Service Corelab</t>
  </si>
  <si>
    <t>Centrale telefonica</t>
  </si>
  <si>
    <t>0000226120</t>
  </si>
  <si>
    <t>2022</t>
  </si>
  <si>
    <t>2021</t>
  </si>
  <si>
    <t>Spese pubblicità legale</t>
  </si>
  <si>
    <t>Service chirurgia cataratta</t>
  </si>
  <si>
    <t xml:space="preserve">assistenza tecnica e manutenzione Sistema Radiologico portatile digitale mod. DRX revolution di prod. Carestream Health Inc._ Area Funzionale Diagnostica per Immagini </t>
  </si>
  <si>
    <t>33190000-8</t>
  </si>
  <si>
    <t>55521200-0</t>
  </si>
  <si>
    <t>33600000-6</t>
  </si>
  <si>
    <t>Servizio trasporto infermi</t>
  </si>
  <si>
    <t>34114122-0</t>
  </si>
  <si>
    <t>34221200-4</t>
  </si>
  <si>
    <t>30197630-1</t>
  </si>
  <si>
    <t>64000000-6</t>
  </si>
  <si>
    <t>50312000-5</t>
  </si>
  <si>
    <t>50400000-9</t>
  </si>
  <si>
    <t>45262500-6</t>
  </si>
  <si>
    <t>66000000-0</t>
  </si>
  <si>
    <t>42965100-9</t>
  </si>
  <si>
    <t>77300000-3</t>
  </si>
  <si>
    <t>85140000-2</t>
  </si>
  <si>
    <t>50334110-9</t>
  </si>
  <si>
    <t>79341000-6</t>
  </si>
  <si>
    <t>Policlinico Tor Vergata</t>
  </si>
  <si>
    <t>0</t>
  </si>
  <si>
    <t>Beni</t>
  </si>
  <si>
    <t>AQ Lavori manutenzione edile</t>
  </si>
  <si>
    <t>STIMA DEI COSTI DELL’ACQUISTO - TOTALE (2 dec.)</t>
  </si>
  <si>
    <t>Manutenzioni ordinarie finanziate in conto esercizio e non soggette ad autorizzazione del Nucleo di valutazione regionale</t>
  </si>
  <si>
    <t>Servizio per la protezione dalle radiazioni ionizzanti, elettromagnetiche e ottiche</t>
  </si>
  <si>
    <t>SI</t>
  </si>
  <si>
    <t>Dosimentria</t>
  </si>
  <si>
    <t>Service di sistemi per iniezioni del mezzo di contrasto</t>
  </si>
  <si>
    <t>Guanti monouso 8 Lotti</t>
  </si>
  <si>
    <t>Soluzioni grande volume</t>
  </si>
  <si>
    <t>na</t>
  </si>
  <si>
    <t>Guanti monouso 5 Lotti</t>
  </si>
  <si>
    <t>Sistema macchina reagenti per la ricerca di sars cov2 con tecnologia Real Time PCR</t>
  </si>
  <si>
    <t xml:space="preserve">Service sacche bilance e scompositori </t>
  </si>
  <si>
    <t>service di apparecchi per la rilevazione della temperatura corporea e relativi consumabili monouso</t>
  </si>
  <si>
    <t>medicazioni avanzate</t>
  </si>
  <si>
    <t xml:space="preserve">Fornitura di bracciali monopaziente per la misurazione non invasiva della pressione sanguigna </t>
  </si>
  <si>
    <t xml:space="preserve">sistema rapido per la rilevazione di antigeni di Legionella Pneumophila e Streptococcus Pneumoniae in campioni di urina </t>
  </si>
  <si>
    <t>Servizio per il supporto antincendio finalizzata alla presentazione della SCIA</t>
  </si>
  <si>
    <t>Fornitura triennale in service di un sistema automatizzato e relativi reagenti, per l’analisi quantitativa di molecole di DNA/RNA, per la diagnosi prenatale non invasiva (NIPT) e postnatale</t>
  </si>
  <si>
    <t>90721600-3</t>
  </si>
  <si>
    <t>Fornitura mascherine FFP2 e FFP3</t>
  </si>
  <si>
    <t>Videobroncoscopi monouso</t>
  </si>
  <si>
    <t>Tappetini monouso</t>
  </si>
  <si>
    <t>+18/80</t>
  </si>
  <si>
    <t>=8000000/160000000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</si>
</sst>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numFmt numFmtId="165" formatCode="###,##0"/>
    <numFmt numFmtId="166" formatCode="###,###,##0.00###"/>
  </numFmts>
  <fonts count="12" x14ac:knownFonts="1">
    <font>
      <sz val="11"/>
      <name val="Calibri"/>
    </font>
    <font>
      <sz val="11"/>
      <color theme="1"/>
      <name val="Calibri"/>
      <family val="2"/>
      <scheme val="minor"/>
    </font>
    <font>
      <b/>
      <sz val="11"/>
      <name val="Calibri"/>
      <family val="2"/>
    </font>
    <font>
      <sz val="11"/>
      <name val="Calibri"/>
      <family val="2"/>
    </font>
    <font>
      <b/>
      <u/>
      <sz val="12"/>
      <color theme="1"/>
      <name val="Calibri"/>
      <family val="2"/>
      <scheme val="minor"/>
    </font>
    <font>
      <sz val="12"/>
      <color theme="1"/>
      <name val="Calibri"/>
      <family val="2"/>
      <scheme val="minor"/>
    </font>
    <font>
      <b/>
      <sz val="14"/>
      <color rgb="FF000000"/>
      <name val="Times New Roman"/>
      <family val="1"/>
    </font>
    <font>
      <sz val="11"/>
      <name val="Calibri"/>
      <family val="2"/>
      <scheme val="minor"/>
    </font>
    <font>
      <b/>
      <sz val="12"/>
      <name val="Times New Roman"/>
      <family val="1"/>
    </font>
    <font>
      <sz val="12"/>
      <name val="Times New Roman"/>
      <family val="1"/>
    </font>
    <font>
      <sz val="8"/>
      <name val="Calibri"/>
      <family val="2"/>
    </font>
    <font>
      <sz val="11"/>
      <name val="Calibri"/>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1" fillId="0" borderId="0"/>
    <xf numFmtId="9" fontId="11" fillId="0" borderId="0" applyFont="0" applyFill="0" applyBorder="0" applyAlignment="0" applyProtection="0"/>
  </cellStyleXfs>
  <cellXfs count="79">
    <xf numFmtId="0" fontId="0" fillId="0" borderId="0" xfId="0" applyFont="1"/>
    <xf numFmtId="49" fontId="2" fillId="0" borderId="0" xfId="0" applyNumberFormat="1" applyFont="1"/>
    <xf numFmtId="0" fontId="1" fillId="0" borderId="0" xfId="1"/>
    <xf numFmtId="0" fontId="1" fillId="0" borderId="0" xfId="1" applyAlignment="1">
      <alignment horizontal="center" vertical="center"/>
    </xf>
    <xf numFmtId="0" fontId="1" fillId="0" borderId="0" xfId="1" applyAlignment="1">
      <alignment wrapText="1"/>
    </xf>
    <xf numFmtId="0" fontId="1" fillId="0" borderId="1" xfId="1" applyBorder="1" applyAlignment="1">
      <alignment horizontal="center" vertical="center"/>
    </xf>
    <xf numFmtId="0" fontId="1" fillId="0" borderId="1" xfId="1" applyBorder="1" applyAlignment="1">
      <alignment horizontal="center" vertical="center" wrapText="1"/>
    </xf>
    <xf numFmtId="49" fontId="1" fillId="0" borderId="1" xfId="1" applyNumberFormat="1" applyBorder="1" applyAlignment="1">
      <alignment horizontal="center" vertical="center" wrapText="1"/>
    </xf>
    <xf numFmtId="49" fontId="1" fillId="0" borderId="0" xfId="1" applyNumberFormat="1" applyAlignment="1">
      <alignment horizontal="center" vertical="center" wrapText="1"/>
    </xf>
    <xf numFmtId="166" fontId="1" fillId="0" borderId="1" xfId="1" applyNumberFormat="1" applyBorder="1" applyAlignment="1">
      <alignment horizontal="center" vertical="center"/>
    </xf>
    <xf numFmtId="166" fontId="1" fillId="0" borderId="1" xfId="1" applyNumberFormat="1" applyBorder="1" applyAlignment="1">
      <alignment horizontal="center" vertical="center" wrapText="1"/>
    </xf>
    <xf numFmtId="49" fontId="1" fillId="0" borderId="1" xfId="1" applyNumberFormat="1" applyBorder="1" applyAlignment="1">
      <alignment horizontal="center" vertical="center"/>
    </xf>
    <xf numFmtId="49" fontId="1" fillId="0" borderId="0" xfId="1" applyNumberFormat="1" applyAlignment="1">
      <alignment horizontal="center" vertical="center"/>
    </xf>
    <xf numFmtId="49" fontId="1" fillId="0" borderId="1" xfId="1" applyNumberFormat="1" applyBorder="1" applyAlignment="1">
      <alignment horizontal="center"/>
    </xf>
    <xf numFmtId="49" fontId="1" fillId="0" borderId="0" xfId="1" applyNumberFormat="1" applyAlignment="1">
      <alignment horizontal="center"/>
    </xf>
    <xf numFmtId="49" fontId="3" fillId="0" borderId="1" xfId="1" applyNumberFormat="1" applyFont="1" applyBorder="1" applyAlignment="1">
      <alignment horizontal="center" vertical="center" wrapText="1"/>
    </xf>
    <xf numFmtId="0" fontId="4" fillId="0" borderId="1" xfId="1" applyFont="1" applyBorder="1" applyAlignment="1">
      <alignment horizontal="center" vertical="center"/>
    </xf>
    <xf numFmtId="0" fontId="5" fillId="0" borderId="1" xfId="1" applyFont="1" applyBorder="1" applyAlignment="1">
      <alignment horizontal="center" vertical="center"/>
    </xf>
    <xf numFmtId="49" fontId="2" fillId="3" borderId="0" xfId="0" applyNumberFormat="1" applyFont="1" applyFill="1"/>
    <xf numFmtId="165" fontId="2" fillId="3" borderId="0" xfId="0" applyNumberFormat="1" applyFont="1" applyFill="1"/>
    <xf numFmtId="166" fontId="2" fillId="3" borderId="0" xfId="0" applyNumberFormat="1" applyFont="1" applyFill="1"/>
    <xf numFmtId="164" fontId="2" fillId="3" borderId="0" xfId="0" applyNumberFormat="1" applyFont="1" applyFill="1"/>
    <xf numFmtId="0" fontId="7"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0" borderId="1" xfId="0" applyFont="1" applyBorder="1" applyAlignment="1">
      <alignment vertical="center" wrapText="1"/>
    </xf>
    <xf numFmtId="164" fontId="8" fillId="3" borderId="1" xfId="0" applyNumberFormat="1" applyFont="1" applyFill="1" applyBorder="1" applyAlignment="1">
      <alignment vertical="center" wrapText="1"/>
    </xf>
    <xf numFmtId="49" fontId="8" fillId="3" borderId="1" xfId="0" applyNumberFormat="1" applyFont="1" applyFill="1" applyBorder="1" applyAlignment="1">
      <alignment vertical="center" wrapText="1"/>
    </xf>
    <xf numFmtId="49" fontId="8" fillId="3" borderId="1" xfId="0" applyNumberFormat="1" applyFont="1" applyFill="1" applyBorder="1" applyAlignment="1">
      <alignment horizontal="center" vertical="center" wrapText="1"/>
    </xf>
    <xf numFmtId="49" fontId="8" fillId="0" borderId="1" xfId="0" applyNumberFormat="1" applyFont="1" applyBorder="1" applyAlignment="1">
      <alignment vertical="center" wrapText="1"/>
    </xf>
    <xf numFmtId="165" fontId="8" fillId="3" borderId="1" xfId="0" applyNumberFormat="1" applyFont="1" applyFill="1" applyBorder="1" applyAlignment="1">
      <alignment vertical="center" wrapText="1"/>
    </xf>
    <xf numFmtId="4" fontId="8" fillId="3" borderId="1" xfId="0" applyNumberFormat="1" applyFont="1" applyFill="1" applyBorder="1" applyAlignment="1">
      <alignment vertical="center" wrapText="1"/>
    </xf>
    <xf numFmtId="166" fontId="8" fillId="3" borderId="1" xfId="0" applyNumberFormat="1" applyFont="1" applyFill="1" applyBorder="1" applyAlignment="1">
      <alignment vertical="center" wrapText="1"/>
    </xf>
    <xf numFmtId="164" fontId="9" fillId="0" borderId="1" xfId="0" applyNumberFormat="1" applyFont="1" applyBorder="1" applyAlignment="1">
      <alignment vertical="center"/>
    </xf>
    <xf numFmtId="49" fontId="9" fillId="0" borderId="1" xfId="0" applyNumberFormat="1" applyFont="1" applyBorder="1" applyAlignment="1">
      <alignment vertical="center"/>
    </xf>
    <xf numFmtId="49" fontId="9" fillId="0" borderId="1" xfId="0" applyNumberFormat="1" applyFont="1" applyBorder="1" applyAlignment="1">
      <alignment horizontal="center" vertical="center"/>
    </xf>
    <xf numFmtId="165" fontId="9" fillId="0" borderId="1" xfId="0" applyNumberFormat="1" applyFont="1" applyBorder="1" applyAlignment="1">
      <alignment vertical="center"/>
    </xf>
    <xf numFmtId="4" fontId="9" fillId="0" borderId="1" xfId="0" applyNumberFormat="1" applyFont="1" applyBorder="1" applyAlignment="1">
      <alignment vertical="center"/>
    </xf>
    <xf numFmtId="166" fontId="9" fillId="0" borderId="1" xfId="0" applyNumberFormat="1" applyFont="1" applyBorder="1" applyAlignment="1">
      <alignment vertical="center"/>
    </xf>
    <xf numFmtId="0" fontId="9" fillId="0" borderId="1" xfId="0" applyFont="1" applyBorder="1" applyAlignment="1">
      <alignment vertical="center"/>
    </xf>
    <xf numFmtId="0" fontId="9" fillId="2" borderId="1" xfId="0" applyFont="1" applyFill="1" applyBorder="1" applyAlignment="1">
      <alignment vertical="center"/>
    </xf>
    <xf numFmtId="164" fontId="9" fillId="2" borderId="1" xfId="0" applyNumberFormat="1" applyFont="1" applyFill="1" applyBorder="1" applyAlignment="1">
      <alignment vertical="center"/>
    </xf>
    <xf numFmtId="49" fontId="9" fillId="2" borderId="1" xfId="0" applyNumberFormat="1" applyFont="1" applyFill="1" applyBorder="1" applyAlignment="1">
      <alignment vertical="center"/>
    </xf>
    <xf numFmtId="49" fontId="9" fillId="2" borderId="1" xfId="0" applyNumberFormat="1" applyFont="1" applyFill="1" applyBorder="1" applyAlignment="1">
      <alignment horizontal="center" vertical="center"/>
    </xf>
    <xf numFmtId="165" fontId="9" fillId="2" borderId="1" xfId="0" applyNumberFormat="1" applyFont="1" applyFill="1" applyBorder="1" applyAlignment="1">
      <alignment vertical="center"/>
    </xf>
    <xf numFmtId="4" fontId="9" fillId="2" borderId="1" xfId="0" applyNumberFormat="1" applyFont="1" applyFill="1" applyBorder="1" applyAlignment="1">
      <alignment vertical="center"/>
    </xf>
    <xf numFmtId="166" fontId="9" fillId="2" borderId="1" xfId="0" applyNumberFormat="1" applyFont="1" applyFill="1" applyBorder="1" applyAlignment="1">
      <alignment vertical="center"/>
    </xf>
    <xf numFmtId="0" fontId="9" fillId="2" borderId="1" xfId="0" applyFont="1" applyFill="1" applyBorder="1" applyAlignment="1">
      <alignment vertical="center" wrapText="1"/>
    </xf>
    <xf numFmtId="49" fontId="9" fillId="2" borderId="1" xfId="0" quotePrefix="1" applyNumberFormat="1" applyFont="1" applyFill="1" applyBorder="1" applyAlignment="1">
      <alignment vertical="center"/>
    </xf>
    <xf numFmtId="0" fontId="9" fillId="2" borderId="1" xfId="0" applyFont="1" applyFill="1" applyBorder="1" applyAlignment="1">
      <alignment horizontal="left" vertical="center"/>
    </xf>
    <xf numFmtId="49" fontId="9" fillId="2" borderId="1" xfId="0" applyNumberFormat="1" applyFont="1" applyFill="1" applyBorder="1" applyAlignment="1">
      <alignment horizontal="left" vertical="center"/>
    </xf>
    <xf numFmtId="49" fontId="8" fillId="3" borderId="1" xfId="0" applyNumberFormat="1" applyFont="1" applyFill="1" applyBorder="1" applyAlignment="1">
      <alignment vertical="center"/>
    </xf>
    <xf numFmtId="49" fontId="9" fillId="0" borderId="1" xfId="0" applyNumberFormat="1" applyFont="1" applyBorder="1" applyAlignment="1">
      <alignment vertical="center" wrapText="1"/>
    </xf>
    <xf numFmtId="49" fontId="9" fillId="2" borderId="1" xfId="0" applyNumberFormat="1" applyFont="1" applyFill="1" applyBorder="1" applyAlignment="1">
      <alignment vertical="center" wrapText="1"/>
    </xf>
    <xf numFmtId="9" fontId="0" fillId="0" borderId="0" xfId="2" applyFont="1"/>
    <xf numFmtId="164" fontId="8" fillId="3" borderId="1" xfId="0" applyNumberFormat="1" applyFont="1" applyFill="1" applyBorder="1" applyAlignment="1">
      <alignment vertical="center"/>
    </xf>
    <xf numFmtId="49" fontId="8" fillId="3" borderId="1" xfId="0" applyNumberFormat="1" applyFont="1" applyFill="1" applyBorder="1" applyAlignment="1">
      <alignment horizontal="left" vertical="center"/>
    </xf>
    <xf numFmtId="49" fontId="8" fillId="3" borderId="1" xfId="0" applyNumberFormat="1" applyFont="1" applyFill="1" applyBorder="1" applyAlignment="1">
      <alignment horizontal="center" vertical="center"/>
    </xf>
    <xf numFmtId="165" fontId="8" fillId="3" borderId="1" xfId="0" applyNumberFormat="1" applyFont="1" applyFill="1" applyBorder="1" applyAlignment="1">
      <alignment vertical="center"/>
    </xf>
    <xf numFmtId="4" fontId="8" fillId="3" borderId="1" xfId="0" applyNumberFormat="1" applyFont="1" applyFill="1" applyBorder="1" applyAlignment="1">
      <alignment vertical="center"/>
    </xf>
    <xf numFmtId="166" fontId="8" fillId="3" borderId="1" xfId="0" applyNumberFormat="1" applyFont="1" applyFill="1" applyBorder="1" applyAlignment="1">
      <alignment vertical="center"/>
    </xf>
    <xf numFmtId="0" fontId="8" fillId="3" borderId="1" xfId="0" applyFont="1" applyFill="1" applyBorder="1" applyAlignment="1">
      <alignment vertical="center"/>
    </xf>
    <xf numFmtId="49" fontId="9" fillId="3" borderId="1" xfId="0" applyNumberFormat="1" applyFont="1" applyFill="1" applyBorder="1" applyAlignment="1">
      <alignment vertical="center"/>
    </xf>
    <xf numFmtId="0" fontId="9" fillId="3" borderId="1" xfId="0" applyFont="1" applyFill="1" applyBorder="1" applyAlignment="1">
      <alignment vertical="center"/>
    </xf>
    <xf numFmtId="165" fontId="9" fillId="3" borderId="1" xfId="0" applyNumberFormat="1" applyFont="1" applyFill="1" applyBorder="1" applyAlignment="1">
      <alignment vertical="center"/>
    </xf>
    <xf numFmtId="4" fontId="9" fillId="3" borderId="1" xfId="0" applyNumberFormat="1" applyFont="1" applyFill="1" applyBorder="1" applyAlignment="1">
      <alignment vertical="center"/>
    </xf>
    <xf numFmtId="166" fontId="9" fillId="3" borderId="1" xfId="0" applyNumberFormat="1" applyFont="1" applyFill="1" applyBorder="1" applyAlignment="1">
      <alignment vertical="center"/>
    </xf>
    <xf numFmtId="49" fontId="9" fillId="3" borderId="1" xfId="0" applyNumberFormat="1" applyFont="1" applyFill="1" applyBorder="1" applyAlignment="1">
      <alignment horizontal="center" vertical="center"/>
    </xf>
    <xf numFmtId="164" fontId="9" fillId="3" borderId="1" xfId="0" applyNumberFormat="1" applyFont="1" applyFill="1" applyBorder="1" applyAlignment="1">
      <alignment vertical="center"/>
    </xf>
    <xf numFmtId="49" fontId="9" fillId="3" borderId="1" xfId="0" applyNumberFormat="1" applyFont="1" applyFill="1" applyBorder="1" applyAlignment="1">
      <alignment vertical="center" wrapText="1"/>
    </xf>
    <xf numFmtId="0" fontId="1" fillId="0" borderId="0" xfId="1" applyAlignment="1">
      <alignment horizontal="center" vertical="center"/>
    </xf>
    <xf numFmtId="0" fontId="1" fillId="0" borderId="3" xfId="1" applyBorder="1" applyAlignment="1">
      <alignment horizontal="center" vertical="center" wrapText="1"/>
    </xf>
    <xf numFmtId="0" fontId="1" fillId="0" borderId="2" xfId="1" applyBorder="1" applyAlignment="1">
      <alignment horizontal="center" vertical="center" wrapText="1"/>
    </xf>
    <xf numFmtId="0" fontId="6" fillId="2" borderId="0" xfId="1" applyFont="1" applyFill="1" applyBorder="1" applyAlignment="1">
      <alignment horizontal="center" vertical="center" wrapText="1"/>
    </xf>
    <xf numFmtId="0" fontId="1" fillId="0" borderId="3" xfId="1" applyBorder="1" applyAlignment="1">
      <alignment horizontal="center" vertical="center"/>
    </xf>
    <xf numFmtId="0" fontId="1" fillId="0" borderId="2" xfId="1" applyBorder="1" applyAlignment="1">
      <alignment horizontal="center" vertical="center"/>
    </xf>
    <xf numFmtId="0" fontId="1" fillId="0" borderId="4" xfId="1" applyBorder="1" applyAlignment="1">
      <alignment horizontal="center" vertical="center" wrapText="1"/>
    </xf>
    <xf numFmtId="0" fontId="1" fillId="0" borderId="1" xfId="1" applyBorder="1" applyAlignment="1">
      <alignment horizontal="center" vertical="center" wrapText="1"/>
    </xf>
    <xf numFmtId="0" fontId="1" fillId="0" borderId="4" xfId="1" applyBorder="1" applyAlignment="1">
      <alignment horizontal="center" vertical="center"/>
    </xf>
    <xf numFmtId="49" fontId="1" fillId="0" borderId="1" xfId="1" applyNumberFormat="1" applyBorder="1" applyAlignment="1">
      <alignment horizontal="center" vertical="center"/>
    </xf>
  </cellXfs>
  <cellStyles count="3">
    <cellStyle name="Normal 2" xfId="1"/>
    <cellStyle name="Normale" xfId="0" builtinId="0"/>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2091</xdr:rowOff>
        </xdr:from>
        <xdr:to>
          <xdr:col>0</xdr:col>
          <xdr:colOff>752475</xdr:colOff>
          <xdr:row>4</xdr:row>
          <xdr:rowOff>192591</xdr:rowOff>
        </xdr:to>
        <xdr:sp macro="" textlink="">
          <xdr:nvSpPr>
            <xdr:cNvPr id="2049" name="Control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xdr:col>
      <xdr:colOff>34848</xdr:colOff>
      <xdr:row>1</xdr:row>
      <xdr:rowOff>0</xdr:rowOff>
    </xdr:from>
    <xdr:to>
      <xdr:col>2</xdr:col>
      <xdr:colOff>4135244</xdr:colOff>
      <xdr:row>2</xdr:row>
      <xdr:rowOff>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347439" y="0"/>
          <a:ext cx="8584116" cy="324082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0" rIns="900000" rtlCol="0" anchor="t"/>
        <a:lstStyle/>
        <a:p>
          <a:endParaRPr lang="it-IT" sz="1100"/>
        </a:p>
        <a:p>
          <a:endParaRPr lang="it-IT" sz="1100"/>
        </a:p>
        <a:p>
          <a:endParaRPr lang="it-IT" sz="1100"/>
        </a:p>
        <a:p>
          <a:endParaRPr lang="it-IT" sz="1100"/>
        </a:p>
        <a:p>
          <a:endParaRPr lang="it-IT" sz="1100"/>
        </a:p>
        <a:p>
          <a:endParaRPr lang="it-IT" sz="1100"/>
        </a:p>
        <a:p>
          <a:endParaRPr lang="it-IT" sz="1100"/>
        </a:p>
        <a:p>
          <a:pPr marL="0" marR="0" lvl="0" indent="0" algn="ctr" defTabSz="914400" eaLnBrk="1" fontAlgn="auto" latinLnBrk="0" hangingPunct="1">
            <a:lnSpc>
              <a:spcPct val="100000"/>
            </a:lnSpc>
            <a:spcBef>
              <a:spcPts val="0"/>
            </a:spcBef>
            <a:spcAft>
              <a:spcPts val="0"/>
            </a:spcAft>
            <a:buClrTx/>
            <a:buSzTx/>
            <a:buFontTx/>
            <a:buNone/>
            <a:tabLst/>
            <a:defRPr/>
          </a:pPr>
          <a:r>
            <a:rPr lang="it-IT" sz="3600" b="1">
              <a:solidFill>
                <a:schemeClr val="dk1"/>
              </a:solidFill>
              <a:effectLst/>
              <a:latin typeface="Times New Roman" panose="02020603050405020304" pitchFamily="18" charset="0"/>
              <a:ea typeface="+mn-ea"/>
              <a:cs typeface="Times New Roman" panose="02020603050405020304" pitchFamily="18" charset="0"/>
            </a:rPr>
            <a:t>PROGRAMMAZIONE BIENNALE DEGLI ACQUISTI DI BENI E SERVIZI 2021-2022</a:t>
          </a:r>
          <a:endParaRPr lang="it-IT" sz="3600" b="1" baseline="0">
            <a:solidFill>
              <a:schemeClr val="dk1"/>
            </a:solidFill>
            <a:effectLst/>
            <a:latin typeface="Times New Roman" panose="02020603050405020304" pitchFamily="18" charset="0"/>
            <a:ea typeface="+mn-ea"/>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it-IT" sz="1600" b="1" baseline="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editAs="oneCell">
    <xdr:from>
      <xdr:col>1</xdr:col>
      <xdr:colOff>3137044</xdr:colOff>
      <xdr:row>1</xdr:row>
      <xdr:rowOff>336628</xdr:rowOff>
    </xdr:from>
    <xdr:to>
      <xdr:col>2</xdr:col>
      <xdr:colOff>882561</xdr:colOff>
      <xdr:row>1</xdr:row>
      <xdr:rowOff>874099</xdr:rowOff>
    </xdr:to>
    <xdr:pic>
      <xdr:nvPicPr>
        <xdr:cNvPr id="4" name="Immagin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9635" y="336628"/>
          <a:ext cx="2229237" cy="537471"/>
        </a:xfrm>
        <a:prstGeom prst="rect">
          <a:avLst/>
        </a:prstGeom>
        <a:noFill/>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
  <sheetViews>
    <sheetView view="pageBreakPreview" topLeftCell="K1" zoomScale="60" zoomScaleNormal="80" workbookViewId="0">
      <pane ySplit="1" topLeftCell="A67" activePane="bottomLeft" state="frozen"/>
      <selection pane="bottomLeft" activeCell="K88" sqref="K88"/>
    </sheetView>
  </sheetViews>
  <sheetFormatPr defaultRowHeight="15.75" x14ac:dyDescent="0.25"/>
  <cols>
    <col min="1" max="1" width="13.140625" style="32" customWidth="1"/>
    <col min="2" max="2" width="15.5703125" style="33" customWidth="1"/>
    <col min="3" max="3" width="25.28515625" style="34" customWidth="1"/>
    <col min="4" max="4" width="33.7109375" style="33" customWidth="1"/>
    <col min="5" max="5" width="9.140625" style="33" customWidth="1"/>
    <col min="6" max="6" width="31.7109375" style="33" customWidth="1"/>
    <col min="7" max="7" width="28" style="33" customWidth="1"/>
    <col min="8" max="8" width="19.42578125" style="33" customWidth="1"/>
    <col min="9" max="9" width="24.42578125" style="33" customWidth="1"/>
    <col min="10" max="10" width="16.85546875" style="33" customWidth="1"/>
    <col min="11" max="11" width="24.42578125" style="33" customWidth="1"/>
    <col min="12" max="12" width="54.28515625" style="33" customWidth="1"/>
    <col min="13" max="13" width="20" style="34" customWidth="1"/>
    <col min="14" max="14" width="34" style="33" customWidth="1"/>
    <col min="15" max="15" width="14.7109375" style="35" customWidth="1"/>
    <col min="16" max="16" width="31.28515625" style="33" customWidth="1"/>
    <col min="17" max="17" width="21.28515625" style="36" customWidth="1"/>
    <col min="18" max="18" width="28.85546875" style="37" customWidth="1"/>
    <col min="19" max="19" width="29.28515625" style="37" customWidth="1"/>
    <col min="20" max="20" width="21" style="37" customWidth="1"/>
    <col min="21" max="21" width="20.7109375" style="37" customWidth="1"/>
    <col min="22" max="22" width="27.140625" style="33" customWidth="1"/>
    <col min="23" max="23" width="21" style="33" customWidth="1"/>
    <col min="24" max="24" width="43.140625" style="33" customWidth="1"/>
    <col min="25" max="25" width="25.7109375" style="33" customWidth="1"/>
    <col min="26" max="26" width="9.140625" style="33" customWidth="1"/>
    <col min="27" max="16384" width="9.140625" style="38"/>
  </cols>
  <sheetData>
    <row r="1" spans="1:26" s="24" customFormat="1" ht="129.75" customHeight="1" x14ac:dyDescent="0.25">
      <c r="A1" s="25" t="s">
        <v>0</v>
      </c>
      <c r="B1" s="26" t="s">
        <v>1</v>
      </c>
      <c r="C1" s="27" t="s">
        <v>2</v>
      </c>
      <c r="D1" s="26" t="s">
        <v>3</v>
      </c>
      <c r="E1" s="28" t="s">
        <v>4</v>
      </c>
      <c r="F1" s="26" t="s">
        <v>5</v>
      </c>
      <c r="G1" s="28" t="s">
        <v>6</v>
      </c>
      <c r="H1" s="26" t="s">
        <v>7</v>
      </c>
      <c r="I1" s="26" t="s">
        <v>8</v>
      </c>
      <c r="J1" s="26" t="s">
        <v>9</v>
      </c>
      <c r="K1" s="26" t="s">
        <v>10</v>
      </c>
      <c r="L1" s="26" t="s">
        <v>11</v>
      </c>
      <c r="M1" s="27" t="s">
        <v>12</v>
      </c>
      <c r="N1" s="26" t="s">
        <v>13</v>
      </c>
      <c r="O1" s="29" t="s">
        <v>14</v>
      </c>
      <c r="P1" s="26" t="s">
        <v>15</v>
      </c>
      <c r="Q1" s="30" t="s">
        <v>16</v>
      </c>
      <c r="R1" s="31" t="s">
        <v>17</v>
      </c>
      <c r="S1" s="31" t="s">
        <v>18</v>
      </c>
      <c r="T1" s="31" t="s">
        <v>181</v>
      </c>
      <c r="U1" s="31" t="s">
        <v>20</v>
      </c>
      <c r="V1" s="26" t="s">
        <v>21</v>
      </c>
      <c r="W1" s="26" t="s">
        <v>22</v>
      </c>
      <c r="X1" s="26" t="s">
        <v>23</v>
      </c>
      <c r="Y1" s="28" t="s">
        <v>24</v>
      </c>
      <c r="Z1" s="28" t="s">
        <v>25</v>
      </c>
    </row>
    <row r="2" spans="1:26" s="39" customFormat="1" x14ac:dyDescent="0.25">
      <c r="A2" s="40">
        <v>1</v>
      </c>
      <c r="B2" s="41" t="s">
        <v>177</v>
      </c>
      <c r="C2" s="23">
        <v>2021</v>
      </c>
      <c r="D2" s="23">
        <v>2021</v>
      </c>
      <c r="E2" s="41" t="s">
        <v>120</v>
      </c>
      <c r="F2" s="41" t="s">
        <v>119</v>
      </c>
      <c r="G2" s="41" t="s">
        <v>120</v>
      </c>
      <c r="H2" s="41" t="s">
        <v>38</v>
      </c>
      <c r="I2" s="41" t="s">
        <v>141</v>
      </c>
      <c r="J2" s="41" t="s">
        <v>179</v>
      </c>
      <c r="K2" s="41" t="s">
        <v>160</v>
      </c>
      <c r="L2" s="23" t="s">
        <v>65</v>
      </c>
      <c r="M2" s="42" t="s">
        <v>144</v>
      </c>
      <c r="N2" s="41" t="s">
        <v>142</v>
      </c>
      <c r="O2" s="43">
        <v>36</v>
      </c>
      <c r="P2" s="41" t="s">
        <v>37</v>
      </c>
      <c r="Q2" s="44">
        <v>55000</v>
      </c>
      <c r="R2" s="45">
        <v>55000</v>
      </c>
      <c r="S2" s="45">
        <v>55000</v>
      </c>
      <c r="T2" s="45">
        <v>165000</v>
      </c>
      <c r="U2" s="45">
        <v>0</v>
      </c>
      <c r="V2" s="41" t="s">
        <v>120</v>
      </c>
      <c r="W2" s="41" t="s">
        <v>178</v>
      </c>
      <c r="X2" s="41" t="s">
        <v>120</v>
      </c>
      <c r="Y2" s="41" t="s">
        <v>120</v>
      </c>
      <c r="Z2" s="41" t="s">
        <v>120</v>
      </c>
    </row>
    <row r="3" spans="1:26" s="39" customFormat="1" x14ac:dyDescent="0.25">
      <c r="A3" s="40">
        <v>2</v>
      </c>
      <c r="B3" s="41" t="s">
        <v>177</v>
      </c>
      <c r="C3" s="23">
        <v>2021</v>
      </c>
      <c r="D3" s="23">
        <v>2021</v>
      </c>
      <c r="E3" s="41" t="s">
        <v>120</v>
      </c>
      <c r="F3" s="41" t="s">
        <v>119</v>
      </c>
      <c r="G3" s="41" t="s">
        <v>120</v>
      </c>
      <c r="H3" s="41" t="s">
        <v>38</v>
      </c>
      <c r="I3" s="41" t="s">
        <v>141</v>
      </c>
      <c r="J3" s="41" t="s">
        <v>179</v>
      </c>
      <c r="K3" s="41" t="s">
        <v>160</v>
      </c>
      <c r="L3" s="23" t="s">
        <v>66</v>
      </c>
      <c r="M3" s="42" t="s">
        <v>144</v>
      </c>
      <c r="N3" s="41" t="s">
        <v>142</v>
      </c>
      <c r="O3" s="43">
        <v>36</v>
      </c>
      <c r="P3" s="41" t="s">
        <v>37</v>
      </c>
      <c r="Q3" s="44">
        <v>70000</v>
      </c>
      <c r="R3" s="45">
        <v>70000</v>
      </c>
      <c r="S3" s="45">
        <v>70000</v>
      </c>
      <c r="T3" s="45">
        <v>210000</v>
      </c>
      <c r="U3" s="45">
        <v>0</v>
      </c>
      <c r="V3" s="41" t="s">
        <v>120</v>
      </c>
      <c r="W3" s="41" t="s">
        <v>178</v>
      </c>
      <c r="X3" s="41" t="s">
        <v>120</v>
      </c>
      <c r="Y3" s="41" t="s">
        <v>120</v>
      </c>
      <c r="Z3" s="41" t="s">
        <v>120</v>
      </c>
    </row>
    <row r="4" spans="1:26" s="39" customFormat="1" x14ac:dyDescent="0.25">
      <c r="A4" s="40">
        <v>3</v>
      </c>
      <c r="B4" s="41" t="s">
        <v>177</v>
      </c>
      <c r="C4" s="23">
        <v>2021</v>
      </c>
      <c r="D4" s="23">
        <v>2021</v>
      </c>
      <c r="E4" s="41" t="s">
        <v>120</v>
      </c>
      <c r="F4" s="41" t="s">
        <v>119</v>
      </c>
      <c r="G4" s="41" t="s">
        <v>120</v>
      </c>
      <c r="H4" s="41" t="s">
        <v>38</v>
      </c>
      <c r="I4" s="41" t="s">
        <v>141</v>
      </c>
      <c r="J4" s="41" t="s">
        <v>179</v>
      </c>
      <c r="K4" s="41" t="s">
        <v>160</v>
      </c>
      <c r="L4" s="23" t="s">
        <v>67</v>
      </c>
      <c r="M4" s="42" t="s">
        <v>144</v>
      </c>
      <c r="N4" s="41" t="s">
        <v>142</v>
      </c>
      <c r="O4" s="43">
        <v>36</v>
      </c>
      <c r="P4" s="41" t="s">
        <v>37</v>
      </c>
      <c r="Q4" s="44">
        <v>100000</v>
      </c>
      <c r="R4" s="45">
        <v>100000</v>
      </c>
      <c r="S4" s="45">
        <v>100000</v>
      </c>
      <c r="T4" s="45">
        <v>300000</v>
      </c>
      <c r="U4" s="45">
        <v>0</v>
      </c>
      <c r="V4" s="41" t="s">
        <v>120</v>
      </c>
      <c r="W4" s="47" t="s">
        <v>151</v>
      </c>
      <c r="X4" s="41" t="s">
        <v>145</v>
      </c>
      <c r="Y4" s="41" t="s">
        <v>120</v>
      </c>
      <c r="Z4" s="41" t="s">
        <v>120</v>
      </c>
    </row>
    <row r="5" spans="1:26" s="39" customFormat="1" x14ac:dyDescent="0.25">
      <c r="A5" s="40">
        <v>4</v>
      </c>
      <c r="B5" s="41" t="s">
        <v>177</v>
      </c>
      <c r="C5" s="23">
        <v>2021</v>
      </c>
      <c r="D5" s="23">
        <v>2021</v>
      </c>
      <c r="E5" s="41" t="s">
        <v>120</v>
      </c>
      <c r="F5" s="41" t="s">
        <v>119</v>
      </c>
      <c r="G5" s="41" t="s">
        <v>120</v>
      </c>
      <c r="H5" s="41" t="s">
        <v>38</v>
      </c>
      <c r="I5" s="41" t="s">
        <v>141</v>
      </c>
      <c r="J5" s="41" t="s">
        <v>179</v>
      </c>
      <c r="K5" s="41" t="s">
        <v>160</v>
      </c>
      <c r="L5" s="23" t="s">
        <v>68</v>
      </c>
      <c r="M5" s="42" t="s">
        <v>144</v>
      </c>
      <c r="N5" s="41" t="s">
        <v>142</v>
      </c>
      <c r="O5" s="43">
        <v>24</v>
      </c>
      <c r="P5" s="41" t="s">
        <v>37</v>
      </c>
      <c r="Q5" s="44">
        <v>100000</v>
      </c>
      <c r="R5" s="44">
        <v>100000</v>
      </c>
      <c r="S5" s="45">
        <v>0</v>
      </c>
      <c r="T5" s="45">
        <v>200000</v>
      </c>
      <c r="U5" s="45">
        <v>0</v>
      </c>
      <c r="V5" s="41" t="s">
        <v>120</v>
      </c>
      <c r="W5" s="41" t="s">
        <v>178</v>
      </c>
      <c r="X5" s="41" t="s">
        <v>120</v>
      </c>
      <c r="Y5" s="41" t="s">
        <v>120</v>
      </c>
      <c r="Z5" s="41" t="s">
        <v>120</v>
      </c>
    </row>
    <row r="6" spans="1:26" s="39" customFormat="1" x14ac:dyDescent="0.25">
      <c r="A6" s="40">
        <v>5</v>
      </c>
      <c r="B6" s="41" t="s">
        <v>177</v>
      </c>
      <c r="C6" s="23">
        <v>2021</v>
      </c>
      <c r="D6" s="23">
        <v>2021</v>
      </c>
      <c r="E6" s="41" t="s">
        <v>120</v>
      </c>
      <c r="F6" s="41" t="s">
        <v>119</v>
      </c>
      <c r="G6" s="41" t="s">
        <v>120</v>
      </c>
      <c r="H6" s="41" t="s">
        <v>38</v>
      </c>
      <c r="I6" s="41" t="s">
        <v>141</v>
      </c>
      <c r="J6" s="41" t="s">
        <v>179</v>
      </c>
      <c r="K6" s="41" t="s">
        <v>160</v>
      </c>
      <c r="L6" s="23" t="s">
        <v>69</v>
      </c>
      <c r="M6" s="42" t="s">
        <v>144</v>
      </c>
      <c r="N6" s="41" t="s">
        <v>142</v>
      </c>
      <c r="O6" s="43">
        <v>36</v>
      </c>
      <c r="P6" s="41" t="s">
        <v>37</v>
      </c>
      <c r="Q6" s="44">
        <v>100000</v>
      </c>
      <c r="R6" s="44">
        <v>100000</v>
      </c>
      <c r="S6" s="45">
        <v>100000</v>
      </c>
      <c r="T6" s="45">
        <v>300000</v>
      </c>
      <c r="U6" s="45">
        <v>0</v>
      </c>
      <c r="V6" s="41" t="s">
        <v>120</v>
      </c>
      <c r="W6" s="41" t="s">
        <v>178</v>
      </c>
      <c r="X6" s="41" t="s">
        <v>120</v>
      </c>
      <c r="Y6" s="41" t="s">
        <v>120</v>
      </c>
      <c r="Z6" s="41" t="s">
        <v>120</v>
      </c>
    </row>
    <row r="7" spans="1:26" s="39" customFormat="1" ht="31.5" x14ac:dyDescent="0.25">
      <c r="A7" s="40">
        <v>6</v>
      </c>
      <c r="B7" s="41" t="s">
        <v>177</v>
      </c>
      <c r="C7" s="23">
        <v>2021</v>
      </c>
      <c r="D7" s="23">
        <v>2021</v>
      </c>
      <c r="E7" s="41" t="s">
        <v>120</v>
      </c>
      <c r="F7" s="41" t="s">
        <v>119</v>
      </c>
      <c r="G7" s="41" t="s">
        <v>120</v>
      </c>
      <c r="H7" s="41" t="s">
        <v>38</v>
      </c>
      <c r="I7" s="41" t="s">
        <v>141</v>
      </c>
      <c r="J7" s="41" t="s">
        <v>179</v>
      </c>
      <c r="K7" s="41" t="s">
        <v>160</v>
      </c>
      <c r="L7" s="23" t="s">
        <v>70</v>
      </c>
      <c r="M7" s="42" t="s">
        <v>144</v>
      </c>
      <c r="N7" s="41" t="s">
        <v>142</v>
      </c>
      <c r="O7" s="43">
        <v>36</v>
      </c>
      <c r="P7" s="41" t="s">
        <v>37</v>
      </c>
      <c r="Q7" s="44">
        <v>120000</v>
      </c>
      <c r="R7" s="44">
        <v>120000</v>
      </c>
      <c r="S7" s="45">
        <v>120000</v>
      </c>
      <c r="T7" s="45">
        <v>315000</v>
      </c>
      <c r="U7" s="45">
        <v>0</v>
      </c>
      <c r="V7" s="41" t="s">
        <v>120</v>
      </c>
      <c r="W7" s="41" t="s">
        <v>178</v>
      </c>
      <c r="X7" s="41" t="s">
        <v>120</v>
      </c>
      <c r="Y7" s="41" t="s">
        <v>120</v>
      </c>
      <c r="Z7" s="41" t="s">
        <v>120</v>
      </c>
    </row>
    <row r="8" spans="1:26" s="39" customFormat="1" x14ac:dyDescent="0.25">
      <c r="A8" s="40">
        <v>7</v>
      </c>
      <c r="B8" s="41" t="s">
        <v>177</v>
      </c>
      <c r="C8" s="23">
        <v>2021</v>
      </c>
      <c r="D8" s="23">
        <v>2021</v>
      </c>
      <c r="E8" s="41" t="s">
        <v>120</v>
      </c>
      <c r="F8" s="41" t="s">
        <v>119</v>
      </c>
      <c r="G8" s="41" t="s">
        <v>120</v>
      </c>
      <c r="H8" s="41" t="s">
        <v>38</v>
      </c>
      <c r="I8" s="41" t="s">
        <v>141</v>
      </c>
      <c r="J8" s="41" t="s">
        <v>179</v>
      </c>
      <c r="K8" s="41" t="s">
        <v>160</v>
      </c>
      <c r="L8" s="23" t="s">
        <v>71</v>
      </c>
      <c r="M8" s="42" t="s">
        <v>144</v>
      </c>
      <c r="N8" s="41" t="s">
        <v>142</v>
      </c>
      <c r="O8" s="43">
        <v>36</v>
      </c>
      <c r="P8" s="41" t="s">
        <v>37</v>
      </c>
      <c r="Q8" s="44">
        <v>350000</v>
      </c>
      <c r="R8" s="44">
        <v>350000</v>
      </c>
      <c r="S8" s="45">
        <v>350000</v>
      </c>
      <c r="T8" s="45">
        <v>1050000</v>
      </c>
      <c r="U8" s="45">
        <v>0</v>
      </c>
      <c r="V8" s="41" t="s">
        <v>120</v>
      </c>
      <c r="W8" s="47" t="s">
        <v>151</v>
      </c>
      <c r="X8" s="41" t="s">
        <v>145</v>
      </c>
      <c r="Y8" s="41" t="s">
        <v>120</v>
      </c>
      <c r="Z8" s="41" t="s">
        <v>120</v>
      </c>
    </row>
    <row r="9" spans="1:26" s="39" customFormat="1" x14ac:dyDescent="0.25">
      <c r="A9" s="40">
        <v>8</v>
      </c>
      <c r="B9" s="41" t="s">
        <v>177</v>
      </c>
      <c r="C9" s="23">
        <v>2021</v>
      </c>
      <c r="D9" s="23">
        <v>2021</v>
      </c>
      <c r="E9" s="41" t="s">
        <v>120</v>
      </c>
      <c r="F9" s="41" t="s">
        <v>119</v>
      </c>
      <c r="G9" s="41" t="s">
        <v>120</v>
      </c>
      <c r="H9" s="41" t="s">
        <v>38</v>
      </c>
      <c r="I9" s="41" t="s">
        <v>141</v>
      </c>
      <c r="J9" s="41" t="s">
        <v>179</v>
      </c>
      <c r="K9" s="41" t="s">
        <v>160</v>
      </c>
      <c r="L9" s="23" t="s">
        <v>72</v>
      </c>
      <c r="M9" s="42" t="s">
        <v>144</v>
      </c>
      <c r="N9" s="41" t="s">
        <v>142</v>
      </c>
      <c r="O9" s="43">
        <v>36</v>
      </c>
      <c r="P9" s="41" t="s">
        <v>37</v>
      </c>
      <c r="Q9" s="44">
        <v>50000</v>
      </c>
      <c r="R9" s="44">
        <v>50000</v>
      </c>
      <c r="S9" s="45">
        <v>50000</v>
      </c>
      <c r="T9" s="45">
        <v>150000</v>
      </c>
      <c r="U9" s="45">
        <v>0</v>
      </c>
      <c r="V9" s="41" t="s">
        <v>120</v>
      </c>
      <c r="W9" s="41" t="s">
        <v>178</v>
      </c>
      <c r="X9" s="41" t="s">
        <v>120</v>
      </c>
      <c r="Y9" s="41" t="s">
        <v>120</v>
      </c>
      <c r="Z9" s="41" t="s">
        <v>120</v>
      </c>
    </row>
    <row r="10" spans="1:26" s="39" customFormat="1" x14ac:dyDescent="0.25">
      <c r="A10" s="40">
        <v>9</v>
      </c>
      <c r="B10" s="41" t="s">
        <v>177</v>
      </c>
      <c r="C10" s="23">
        <v>2021</v>
      </c>
      <c r="D10" s="23">
        <v>2021</v>
      </c>
      <c r="E10" s="41" t="s">
        <v>120</v>
      </c>
      <c r="F10" s="41" t="s">
        <v>119</v>
      </c>
      <c r="G10" s="41" t="s">
        <v>120</v>
      </c>
      <c r="H10" s="41" t="s">
        <v>38</v>
      </c>
      <c r="I10" s="41" t="s">
        <v>141</v>
      </c>
      <c r="J10" s="41" t="s">
        <v>179</v>
      </c>
      <c r="K10" s="41" t="s">
        <v>160</v>
      </c>
      <c r="L10" s="23" t="s">
        <v>73</v>
      </c>
      <c r="M10" s="42" t="s">
        <v>144</v>
      </c>
      <c r="N10" s="41" t="s">
        <v>142</v>
      </c>
      <c r="O10" s="43">
        <v>36</v>
      </c>
      <c r="P10" s="41" t="s">
        <v>37</v>
      </c>
      <c r="Q10" s="44">
        <v>800000</v>
      </c>
      <c r="R10" s="44">
        <v>800000</v>
      </c>
      <c r="S10" s="45">
        <v>800000</v>
      </c>
      <c r="T10" s="45">
        <v>2400000</v>
      </c>
      <c r="U10" s="45">
        <v>0</v>
      </c>
      <c r="V10" s="41" t="s">
        <v>120</v>
      </c>
      <c r="W10" s="41" t="s">
        <v>178</v>
      </c>
      <c r="X10" s="41" t="s">
        <v>120</v>
      </c>
      <c r="Y10" s="41" t="s">
        <v>120</v>
      </c>
      <c r="Z10" s="41" t="s">
        <v>120</v>
      </c>
    </row>
    <row r="11" spans="1:26" s="39" customFormat="1" x14ac:dyDescent="0.25">
      <c r="A11" s="40">
        <v>10</v>
      </c>
      <c r="B11" s="41" t="s">
        <v>177</v>
      </c>
      <c r="C11" s="23">
        <v>2021</v>
      </c>
      <c r="D11" s="23">
        <v>2021</v>
      </c>
      <c r="E11" s="41" t="s">
        <v>120</v>
      </c>
      <c r="F11" s="41" t="s">
        <v>119</v>
      </c>
      <c r="G11" s="41" t="s">
        <v>120</v>
      </c>
      <c r="H11" s="41" t="s">
        <v>38</v>
      </c>
      <c r="I11" s="41" t="s">
        <v>141</v>
      </c>
      <c r="J11" s="41" t="s">
        <v>179</v>
      </c>
      <c r="K11" s="41" t="s">
        <v>160</v>
      </c>
      <c r="L11" s="23" t="s">
        <v>74</v>
      </c>
      <c r="M11" s="42" t="s">
        <v>144</v>
      </c>
      <c r="N11" s="41" t="s">
        <v>142</v>
      </c>
      <c r="O11" s="43">
        <v>36</v>
      </c>
      <c r="P11" s="41" t="s">
        <v>37</v>
      </c>
      <c r="Q11" s="44">
        <v>120000</v>
      </c>
      <c r="R11" s="44">
        <v>120000</v>
      </c>
      <c r="S11" s="45">
        <v>120000</v>
      </c>
      <c r="T11" s="45">
        <v>360000</v>
      </c>
      <c r="U11" s="45">
        <v>0</v>
      </c>
      <c r="V11" s="41" t="s">
        <v>120</v>
      </c>
      <c r="W11" s="47" t="s">
        <v>151</v>
      </c>
      <c r="X11" s="41" t="s">
        <v>145</v>
      </c>
      <c r="Y11" s="41" t="s">
        <v>120</v>
      </c>
      <c r="Z11" s="41" t="s">
        <v>120</v>
      </c>
    </row>
    <row r="12" spans="1:26" s="39" customFormat="1" ht="31.5" x14ac:dyDescent="0.25">
      <c r="A12" s="40">
        <v>11</v>
      </c>
      <c r="B12" s="41" t="s">
        <v>177</v>
      </c>
      <c r="C12" s="23">
        <v>2021</v>
      </c>
      <c r="D12" s="23">
        <v>2021</v>
      </c>
      <c r="E12" s="41" t="s">
        <v>120</v>
      </c>
      <c r="F12" s="41" t="s">
        <v>119</v>
      </c>
      <c r="G12" s="41" t="s">
        <v>120</v>
      </c>
      <c r="H12" s="41" t="s">
        <v>38</v>
      </c>
      <c r="I12" s="41" t="s">
        <v>141</v>
      </c>
      <c r="J12" s="41" t="s">
        <v>179</v>
      </c>
      <c r="K12" s="41" t="s">
        <v>160</v>
      </c>
      <c r="L12" s="23" t="s">
        <v>75</v>
      </c>
      <c r="M12" s="42" t="s">
        <v>144</v>
      </c>
      <c r="N12" s="41" t="s">
        <v>142</v>
      </c>
      <c r="O12" s="43">
        <v>36</v>
      </c>
      <c r="P12" s="41" t="s">
        <v>37</v>
      </c>
      <c r="Q12" s="44">
        <v>50000</v>
      </c>
      <c r="R12" s="45">
        <v>50000</v>
      </c>
      <c r="S12" s="45">
        <v>50000</v>
      </c>
      <c r="T12" s="45">
        <v>150000</v>
      </c>
      <c r="U12" s="45">
        <v>0</v>
      </c>
      <c r="V12" s="41" t="s">
        <v>120</v>
      </c>
      <c r="W12" s="41" t="s">
        <v>178</v>
      </c>
      <c r="X12" s="41" t="s">
        <v>120</v>
      </c>
      <c r="Y12" s="41" t="s">
        <v>120</v>
      </c>
      <c r="Z12" s="41" t="s">
        <v>120</v>
      </c>
    </row>
    <row r="13" spans="1:26" s="39" customFormat="1" x14ac:dyDescent="0.25">
      <c r="A13" s="40">
        <v>12</v>
      </c>
      <c r="B13" s="41" t="s">
        <v>177</v>
      </c>
      <c r="C13" s="23">
        <v>2021</v>
      </c>
      <c r="D13" s="23">
        <v>2021</v>
      </c>
      <c r="E13" s="41" t="s">
        <v>120</v>
      </c>
      <c r="F13" s="41" t="s">
        <v>119</v>
      </c>
      <c r="G13" s="41" t="s">
        <v>120</v>
      </c>
      <c r="H13" s="41" t="s">
        <v>38</v>
      </c>
      <c r="I13" s="41" t="s">
        <v>141</v>
      </c>
      <c r="J13" s="41" t="s">
        <v>179</v>
      </c>
      <c r="K13" s="41" t="s">
        <v>160</v>
      </c>
      <c r="L13" s="23" t="s">
        <v>76</v>
      </c>
      <c r="M13" s="42" t="s">
        <v>144</v>
      </c>
      <c r="N13" s="41" t="s">
        <v>142</v>
      </c>
      <c r="O13" s="43">
        <v>36</v>
      </c>
      <c r="P13" s="41" t="s">
        <v>37</v>
      </c>
      <c r="Q13" s="44">
        <v>100000</v>
      </c>
      <c r="R13" s="45">
        <v>100000</v>
      </c>
      <c r="S13" s="45">
        <v>100000</v>
      </c>
      <c r="T13" s="45">
        <v>300000</v>
      </c>
      <c r="U13" s="45">
        <v>0</v>
      </c>
      <c r="V13" s="41" t="s">
        <v>120</v>
      </c>
      <c r="W13" s="41" t="s">
        <v>178</v>
      </c>
      <c r="X13" s="41" t="s">
        <v>120</v>
      </c>
      <c r="Y13" s="41" t="s">
        <v>120</v>
      </c>
      <c r="Z13" s="41" t="s">
        <v>120</v>
      </c>
    </row>
    <row r="14" spans="1:26" s="39" customFormat="1" x14ac:dyDescent="0.25">
      <c r="A14" s="40">
        <v>13</v>
      </c>
      <c r="B14" s="41" t="s">
        <v>177</v>
      </c>
      <c r="C14" s="23">
        <v>2021</v>
      </c>
      <c r="D14" s="23">
        <v>2021</v>
      </c>
      <c r="E14" s="41" t="s">
        <v>120</v>
      </c>
      <c r="F14" s="41" t="s">
        <v>119</v>
      </c>
      <c r="G14" s="41" t="s">
        <v>120</v>
      </c>
      <c r="H14" s="41" t="s">
        <v>38</v>
      </c>
      <c r="I14" s="41" t="s">
        <v>141</v>
      </c>
      <c r="J14" s="41" t="s">
        <v>179</v>
      </c>
      <c r="K14" s="41" t="s">
        <v>160</v>
      </c>
      <c r="L14" s="23" t="s">
        <v>77</v>
      </c>
      <c r="M14" s="42" t="s">
        <v>144</v>
      </c>
      <c r="N14" s="41" t="s">
        <v>142</v>
      </c>
      <c r="O14" s="43">
        <v>36</v>
      </c>
      <c r="P14" s="41" t="s">
        <v>37</v>
      </c>
      <c r="Q14" s="44">
        <v>220000</v>
      </c>
      <c r="R14" s="45">
        <v>220000</v>
      </c>
      <c r="S14" s="45">
        <v>220000</v>
      </c>
      <c r="T14" s="45">
        <v>660000</v>
      </c>
      <c r="U14" s="45">
        <v>0</v>
      </c>
      <c r="V14" s="41" t="s">
        <v>120</v>
      </c>
      <c r="W14" s="41" t="s">
        <v>178</v>
      </c>
      <c r="X14" s="41" t="s">
        <v>120</v>
      </c>
      <c r="Y14" s="41" t="s">
        <v>120</v>
      </c>
      <c r="Z14" s="41" t="s">
        <v>120</v>
      </c>
    </row>
    <row r="15" spans="1:26" s="39" customFormat="1" x14ac:dyDescent="0.25">
      <c r="A15" s="40">
        <v>14</v>
      </c>
      <c r="B15" s="41" t="s">
        <v>177</v>
      </c>
      <c r="C15" s="23">
        <v>2021</v>
      </c>
      <c r="D15" s="23">
        <v>2021</v>
      </c>
      <c r="E15" s="41" t="s">
        <v>120</v>
      </c>
      <c r="F15" s="41" t="s">
        <v>119</v>
      </c>
      <c r="G15" s="41" t="s">
        <v>120</v>
      </c>
      <c r="H15" s="41" t="s">
        <v>38</v>
      </c>
      <c r="I15" s="41" t="s">
        <v>141</v>
      </c>
      <c r="J15" s="41" t="s">
        <v>179</v>
      </c>
      <c r="K15" s="41" t="s">
        <v>160</v>
      </c>
      <c r="L15" s="23" t="s">
        <v>78</v>
      </c>
      <c r="M15" s="42" t="s">
        <v>144</v>
      </c>
      <c r="N15" s="41" t="s">
        <v>142</v>
      </c>
      <c r="O15" s="43">
        <v>36</v>
      </c>
      <c r="P15" s="41" t="s">
        <v>37</v>
      </c>
      <c r="Q15" s="44">
        <v>150000</v>
      </c>
      <c r="R15" s="45">
        <v>150000</v>
      </c>
      <c r="S15" s="45">
        <v>150000</v>
      </c>
      <c r="T15" s="45">
        <v>450000</v>
      </c>
      <c r="U15" s="45">
        <v>0</v>
      </c>
      <c r="V15" s="41" t="s">
        <v>120</v>
      </c>
      <c r="W15" s="41" t="s">
        <v>178</v>
      </c>
      <c r="X15" s="41" t="s">
        <v>120</v>
      </c>
      <c r="Y15" s="41" t="s">
        <v>120</v>
      </c>
      <c r="Z15" s="41" t="s">
        <v>120</v>
      </c>
    </row>
    <row r="16" spans="1:26" s="39" customFormat="1" x14ac:dyDescent="0.25">
      <c r="A16" s="40">
        <v>15</v>
      </c>
      <c r="B16" s="41" t="s">
        <v>177</v>
      </c>
      <c r="C16" s="23">
        <v>2021</v>
      </c>
      <c r="D16" s="23">
        <v>2021</v>
      </c>
      <c r="E16" s="41" t="s">
        <v>120</v>
      </c>
      <c r="F16" s="41" t="s">
        <v>119</v>
      </c>
      <c r="G16" s="41" t="s">
        <v>120</v>
      </c>
      <c r="H16" s="41" t="s">
        <v>38</v>
      </c>
      <c r="I16" s="41" t="s">
        <v>141</v>
      </c>
      <c r="J16" s="41" t="s">
        <v>45</v>
      </c>
      <c r="K16" s="41" t="s">
        <v>160</v>
      </c>
      <c r="L16" s="23" t="s">
        <v>79</v>
      </c>
      <c r="M16" s="42" t="s">
        <v>144</v>
      </c>
      <c r="N16" s="41" t="s">
        <v>142</v>
      </c>
      <c r="O16" s="43">
        <v>60</v>
      </c>
      <c r="P16" s="41" t="s">
        <v>37</v>
      </c>
      <c r="Q16" s="44">
        <v>1500000</v>
      </c>
      <c r="R16" s="44">
        <v>1500000</v>
      </c>
      <c r="S16" s="45">
        <v>4500000</v>
      </c>
      <c r="T16" s="45">
        <v>7500000</v>
      </c>
      <c r="U16" s="45">
        <v>0</v>
      </c>
      <c r="V16" s="41" t="s">
        <v>120</v>
      </c>
      <c r="W16" s="41" t="s">
        <v>178</v>
      </c>
      <c r="X16" s="41" t="s">
        <v>120</v>
      </c>
      <c r="Y16" s="41" t="s">
        <v>120</v>
      </c>
      <c r="Z16" s="41" t="s">
        <v>120</v>
      </c>
    </row>
    <row r="17" spans="1:26" s="39" customFormat="1" x14ac:dyDescent="0.25">
      <c r="A17" s="40">
        <v>16</v>
      </c>
      <c r="B17" s="41" t="s">
        <v>177</v>
      </c>
      <c r="C17" s="23">
        <v>2021</v>
      </c>
      <c r="D17" s="23">
        <v>2021</v>
      </c>
      <c r="E17" s="41" t="s">
        <v>120</v>
      </c>
      <c r="F17" s="41" t="s">
        <v>119</v>
      </c>
      <c r="G17" s="41" t="s">
        <v>120</v>
      </c>
      <c r="H17" s="41" t="s">
        <v>38</v>
      </c>
      <c r="I17" s="41" t="s">
        <v>141</v>
      </c>
      <c r="J17" s="41" t="s">
        <v>179</v>
      </c>
      <c r="K17" s="41" t="s">
        <v>160</v>
      </c>
      <c r="L17" s="23" t="s">
        <v>80</v>
      </c>
      <c r="M17" s="42" t="s">
        <v>144</v>
      </c>
      <c r="N17" s="41" t="s">
        <v>142</v>
      </c>
      <c r="O17" s="43">
        <v>36</v>
      </c>
      <c r="P17" s="41" t="s">
        <v>37</v>
      </c>
      <c r="Q17" s="44">
        <v>180000</v>
      </c>
      <c r="R17" s="44">
        <v>180000</v>
      </c>
      <c r="S17" s="45">
        <v>180000</v>
      </c>
      <c r="T17" s="45">
        <v>540000</v>
      </c>
      <c r="U17" s="45">
        <v>0</v>
      </c>
      <c r="V17" s="41" t="s">
        <v>120</v>
      </c>
      <c r="W17" s="41" t="s">
        <v>178</v>
      </c>
      <c r="X17" s="41" t="s">
        <v>120</v>
      </c>
      <c r="Y17" s="41" t="s">
        <v>120</v>
      </c>
      <c r="Z17" s="41" t="s">
        <v>120</v>
      </c>
    </row>
    <row r="18" spans="1:26" s="39" customFormat="1" x14ac:dyDescent="0.25">
      <c r="A18" s="40">
        <v>17</v>
      </c>
      <c r="B18" s="41" t="s">
        <v>177</v>
      </c>
      <c r="C18" s="23">
        <v>2021</v>
      </c>
      <c r="D18" s="23">
        <v>2021</v>
      </c>
      <c r="E18" s="41" t="s">
        <v>120</v>
      </c>
      <c r="F18" s="41" t="s">
        <v>119</v>
      </c>
      <c r="G18" s="41" t="s">
        <v>120</v>
      </c>
      <c r="H18" s="41" t="s">
        <v>38</v>
      </c>
      <c r="I18" s="41" t="s">
        <v>141</v>
      </c>
      <c r="J18" s="41" t="s">
        <v>179</v>
      </c>
      <c r="K18" s="41" t="s">
        <v>160</v>
      </c>
      <c r="L18" s="23" t="s">
        <v>81</v>
      </c>
      <c r="M18" s="42" t="s">
        <v>144</v>
      </c>
      <c r="N18" s="41" t="s">
        <v>142</v>
      </c>
      <c r="O18" s="43">
        <v>36</v>
      </c>
      <c r="P18" s="41" t="s">
        <v>37</v>
      </c>
      <c r="Q18" s="44">
        <v>60000</v>
      </c>
      <c r="R18" s="44">
        <v>60000</v>
      </c>
      <c r="S18" s="45">
        <v>60000</v>
      </c>
      <c r="T18" s="45">
        <v>180000</v>
      </c>
      <c r="U18" s="45">
        <v>0</v>
      </c>
      <c r="V18" s="41" t="s">
        <v>120</v>
      </c>
      <c r="W18" s="41" t="s">
        <v>178</v>
      </c>
      <c r="X18" s="41" t="s">
        <v>120</v>
      </c>
      <c r="Y18" s="41" t="s">
        <v>120</v>
      </c>
      <c r="Z18" s="41" t="s">
        <v>120</v>
      </c>
    </row>
    <row r="19" spans="1:26" s="39" customFormat="1" x14ac:dyDescent="0.25">
      <c r="A19" s="40">
        <v>18</v>
      </c>
      <c r="B19" s="41" t="s">
        <v>177</v>
      </c>
      <c r="C19" s="23">
        <v>2021</v>
      </c>
      <c r="D19" s="23">
        <v>2021</v>
      </c>
      <c r="E19" s="41" t="s">
        <v>120</v>
      </c>
      <c r="F19" s="41" t="s">
        <v>119</v>
      </c>
      <c r="G19" s="41" t="s">
        <v>120</v>
      </c>
      <c r="H19" s="41" t="s">
        <v>38</v>
      </c>
      <c r="I19" s="41" t="s">
        <v>141</v>
      </c>
      <c r="J19" s="41" t="s">
        <v>179</v>
      </c>
      <c r="K19" s="41" t="s">
        <v>161</v>
      </c>
      <c r="L19" s="23" t="s">
        <v>82</v>
      </c>
      <c r="M19" s="42" t="s">
        <v>144</v>
      </c>
      <c r="N19" s="41" t="s">
        <v>142</v>
      </c>
      <c r="O19" s="43">
        <v>24</v>
      </c>
      <c r="P19" s="41" t="s">
        <v>37</v>
      </c>
      <c r="Q19" s="44">
        <v>850000</v>
      </c>
      <c r="R19" s="44">
        <v>850000</v>
      </c>
      <c r="S19" s="45">
        <v>0</v>
      </c>
      <c r="T19" s="45">
        <v>1700000</v>
      </c>
      <c r="U19" s="45">
        <v>0</v>
      </c>
      <c r="V19" s="41" t="s">
        <v>120</v>
      </c>
      <c r="W19" s="41" t="s">
        <v>178</v>
      </c>
      <c r="X19" s="41" t="s">
        <v>120</v>
      </c>
      <c r="Y19" s="41" t="s">
        <v>120</v>
      </c>
      <c r="Z19" s="41" t="s">
        <v>120</v>
      </c>
    </row>
    <row r="20" spans="1:26" s="39" customFormat="1" ht="31.5" x14ac:dyDescent="0.25">
      <c r="A20" s="40">
        <v>19</v>
      </c>
      <c r="B20" s="41" t="s">
        <v>177</v>
      </c>
      <c r="C20" s="23">
        <v>2021</v>
      </c>
      <c r="D20" s="23">
        <v>2021</v>
      </c>
      <c r="E20" s="41" t="s">
        <v>120</v>
      </c>
      <c r="F20" s="41" t="s">
        <v>119</v>
      </c>
      <c r="G20" s="41" t="s">
        <v>120</v>
      </c>
      <c r="H20" s="41" t="s">
        <v>38</v>
      </c>
      <c r="I20" s="41" t="s">
        <v>141</v>
      </c>
      <c r="J20" s="41" t="s">
        <v>45</v>
      </c>
      <c r="K20" s="41" t="s">
        <v>160</v>
      </c>
      <c r="L20" s="23" t="s">
        <v>83</v>
      </c>
      <c r="M20" s="42" t="s">
        <v>144</v>
      </c>
      <c r="N20" s="41" t="s">
        <v>142</v>
      </c>
      <c r="O20" s="43">
        <v>24</v>
      </c>
      <c r="P20" s="41" t="s">
        <v>37</v>
      </c>
      <c r="Q20" s="44">
        <v>70000</v>
      </c>
      <c r="R20" s="44">
        <v>70000</v>
      </c>
      <c r="S20" s="45">
        <v>0</v>
      </c>
      <c r="T20" s="45">
        <v>140000</v>
      </c>
      <c r="U20" s="45">
        <v>0</v>
      </c>
      <c r="V20" s="41" t="s">
        <v>120</v>
      </c>
      <c r="W20" s="41" t="s">
        <v>178</v>
      </c>
      <c r="X20" s="41" t="s">
        <v>120</v>
      </c>
      <c r="Y20" s="41" t="s">
        <v>120</v>
      </c>
      <c r="Z20" s="41" t="s">
        <v>120</v>
      </c>
    </row>
    <row r="21" spans="1:26" s="39" customFormat="1" ht="31.5" x14ac:dyDescent="0.25">
      <c r="A21" s="40">
        <v>20</v>
      </c>
      <c r="B21" s="41" t="s">
        <v>177</v>
      </c>
      <c r="C21" s="23">
        <v>2021</v>
      </c>
      <c r="D21" s="23">
        <v>2021</v>
      </c>
      <c r="E21" s="41" t="s">
        <v>120</v>
      </c>
      <c r="F21" s="41" t="s">
        <v>119</v>
      </c>
      <c r="G21" s="41" t="s">
        <v>120</v>
      </c>
      <c r="H21" s="41" t="s">
        <v>38</v>
      </c>
      <c r="I21" s="41" t="s">
        <v>141</v>
      </c>
      <c r="J21" s="41" t="s">
        <v>45</v>
      </c>
      <c r="K21" s="41" t="s">
        <v>165</v>
      </c>
      <c r="L21" s="23" t="s">
        <v>84</v>
      </c>
      <c r="M21" s="42" t="s">
        <v>144</v>
      </c>
      <c r="N21" s="41" t="s">
        <v>142</v>
      </c>
      <c r="O21" s="43">
        <v>36</v>
      </c>
      <c r="P21" s="41" t="s">
        <v>37</v>
      </c>
      <c r="Q21" s="44">
        <v>400000</v>
      </c>
      <c r="R21" s="45">
        <v>400000</v>
      </c>
      <c r="S21" s="45">
        <v>400000</v>
      </c>
      <c r="T21" s="45">
        <v>1200000</v>
      </c>
      <c r="U21" s="45">
        <v>0</v>
      </c>
      <c r="V21" s="41" t="s">
        <v>120</v>
      </c>
      <c r="W21" s="47" t="s">
        <v>151</v>
      </c>
      <c r="X21" s="41" t="s">
        <v>145</v>
      </c>
      <c r="Y21" s="41" t="s">
        <v>120</v>
      </c>
      <c r="Z21" s="41" t="s">
        <v>120</v>
      </c>
    </row>
    <row r="22" spans="1:26" s="39" customFormat="1" ht="31.5" x14ac:dyDescent="0.25">
      <c r="A22" s="40">
        <v>21</v>
      </c>
      <c r="B22" s="41" t="s">
        <v>177</v>
      </c>
      <c r="C22" s="23">
        <v>2021</v>
      </c>
      <c r="D22" s="23">
        <v>2022</v>
      </c>
      <c r="E22" s="41" t="s">
        <v>120</v>
      </c>
      <c r="F22" s="41" t="s">
        <v>119</v>
      </c>
      <c r="G22" s="41" t="s">
        <v>120</v>
      </c>
      <c r="H22" s="41" t="s">
        <v>38</v>
      </c>
      <c r="I22" s="41" t="s">
        <v>141</v>
      </c>
      <c r="J22" s="41" t="s">
        <v>179</v>
      </c>
      <c r="K22" s="41" t="s">
        <v>162</v>
      </c>
      <c r="L22" s="23" t="s">
        <v>85</v>
      </c>
      <c r="M22" s="42" t="s">
        <v>144</v>
      </c>
      <c r="N22" s="41" t="s">
        <v>142</v>
      </c>
      <c r="O22" s="43">
        <v>36</v>
      </c>
      <c r="P22" s="41" t="s">
        <v>37</v>
      </c>
      <c r="Q22" s="44">
        <v>450000</v>
      </c>
      <c r="R22" s="45">
        <v>450000</v>
      </c>
      <c r="S22" s="45">
        <v>450000</v>
      </c>
      <c r="T22" s="45">
        <v>1350000</v>
      </c>
      <c r="U22" s="45">
        <v>0</v>
      </c>
      <c r="V22" s="41" t="s">
        <v>120</v>
      </c>
      <c r="W22" s="41" t="s">
        <v>178</v>
      </c>
      <c r="X22" s="41" t="s">
        <v>120</v>
      </c>
      <c r="Y22" s="41" t="s">
        <v>120</v>
      </c>
      <c r="Z22" s="41" t="s">
        <v>120</v>
      </c>
    </row>
    <row r="23" spans="1:26" s="39" customFormat="1" x14ac:dyDescent="0.25">
      <c r="A23" s="40">
        <v>22</v>
      </c>
      <c r="B23" s="41" t="s">
        <v>177</v>
      </c>
      <c r="C23" s="23">
        <v>2021</v>
      </c>
      <c r="D23" s="23">
        <v>2021</v>
      </c>
      <c r="E23" s="41" t="s">
        <v>120</v>
      </c>
      <c r="F23" s="41" t="s">
        <v>119</v>
      </c>
      <c r="G23" s="41" t="s">
        <v>120</v>
      </c>
      <c r="H23" s="41" t="s">
        <v>38</v>
      </c>
      <c r="I23" s="41" t="s">
        <v>141</v>
      </c>
      <c r="J23" s="41" t="s">
        <v>179</v>
      </c>
      <c r="K23" s="41" t="s">
        <v>162</v>
      </c>
      <c r="L23" s="23" t="s">
        <v>86</v>
      </c>
      <c r="M23" s="42" t="s">
        <v>144</v>
      </c>
      <c r="N23" s="41" t="s">
        <v>142</v>
      </c>
      <c r="O23" s="43">
        <v>36</v>
      </c>
      <c r="P23" s="41" t="s">
        <v>37</v>
      </c>
      <c r="Q23" s="44">
        <v>4000000</v>
      </c>
      <c r="R23" s="45">
        <v>4000000</v>
      </c>
      <c r="S23" s="45">
        <v>4000000</v>
      </c>
      <c r="T23" s="45">
        <v>12000000</v>
      </c>
      <c r="U23" s="45">
        <v>0</v>
      </c>
      <c r="V23" s="41" t="s">
        <v>120</v>
      </c>
      <c r="W23" s="47" t="s">
        <v>151</v>
      </c>
      <c r="X23" s="41" t="s">
        <v>145</v>
      </c>
      <c r="Y23" s="41" t="s">
        <v>120</v>
      </c>
      <c r="Z23" s="41" t="s">
        <v>120</v>
      </c>
    </row>
    <row r="24" spans="1:26" s="39" customFormat="1" x14ac:dyDescent="0.25">
      <c r="A24" s="40">
        <v>23</v>
      </c>
      <c r="B24" s="41" t="s">
        <v>177</v>
      </c>
      <c r="C24" s="23">
        <v>2021</v>
      </c>
      <c r="D24" s="23">
        <v>2021</v>
      </c>
      <c r="E24" s="41" t="s">
        <v>120</v>
      </c>
      <c r="F24" s="41" t="s">
        <v>119</v>
      </c>
      <c r="G24" s="41" t="s">
        <v>120</v>
      </c>
      <c r="H24" s="41" t="s">
        <v>38</v>
      </c>
      <c r="I24" s="41" t="s">
        <v>141</v>
      </c>
      <c r="J24" s="41" t="s">
        <v>179</v>
      </c>
      <c r="K24" s="41" t="s">
        <v>160</v>
      </c>
      <c r="L24" s="23" t="s">
        <v>87</v>
      </c>
      <c r="M24" s="42" t="s">
        <v>144</v>
      </c>
      <c r="N24" s="41" t="s">
        <v>142</v>
      </c>
      <c r="O24" s="43">
        <v>36</v>
      </c>
      <c r="P24" s="41" t="s">
        <v>37</v>
      </c>
      <c r="Q24" s="44">
        <v>140000</v>
      </c>
      <c r="R24" s="45">
        <v>140000</v>
      </c>
      <c r="S24" s="45">
        <v>140000</v>
      </c>
      <c r="T24" s="45">
        <v>420000</v>
      </c>
      <c r="U24" s="45">
        <v>0</v>
      </c>
      <c r="V24" s="41" t="s">
        <v>120</v>
      </c>
      <c r="W24" s="41" t="s">
        <v>178</v>
      </c>
      <c r="X24" s="41" t="s">
        <v>120</v>
      </c>
      <c r="Y24" s="41" t="s">
        <v>120</v>
      </c>
      <c r="Z24" s="41" t="s">
        <v>120</v>
      </c>
    </row>
    <row r="25" spans="1:26" s="39" customFormat="1" x14ac:dyDescent="0.25">
      <c r="A25" s="40">
        <v>24</v>
      </c>
      <c r="B25" s="41" t="s">
        <v>177</v>
      </c>
      <c r="C25" s="23">
        <v>2022</v>
      </c>
      <c r="D25" s="23">
        <v>2022</v>
      </c>
      <c r="E25" s="41" t="s">
        <v>120</v>
      </c>
      <c r="F25" s="41" t="s">
        <v>119</v>
      </c>
      <c r="G25" s="41" t="s">
        <v>120</v>
      </c>
      <c r="H25" s="41" t="s">
        <v>38</v>
      </c>
      <c r="I25" s="41" t="s">
        <v>141</v>
      </c>
      <c r="J25" s="41" t="s">
        <v>45</v>
      </c>
      <c r="K25" s="41" t="s">
        <v>162</v>
      </c>
      <c r="L25" s="23" t="s">
        <v>88</v>
      </c>
      <c r="M25" s="42" t="s">
        <v>144</v>
      </c>
      <c r="N25" s="41" t="s">
        <v>142</v>
      </c>
      <c r="O25" s="43">
        <v>36</v>
      </c>
      <c r="P25" s="41" t="s">
        <v>37</v>
      </c>
      <c r="Q25" s="44">
        <v>550000</v>
      </c>
      <c r="R25" s="45">
        <v>550000</v>
      </c>
      <c r="S25" s="45">
        <v>550000</v>
      </c>
      <c r="T25" s="45">
        <v>1650000</v>
      </c>
      <c r="U25" s="45">
        <v>0</v>
      </c>
      <c r="V25" s="41" t="s">
        <v>120</v>
      </c>
      <c r="W25" s="41" t="s">
        <v>178</v>
      </c>
      <c r="X25" s="41" t="s">
        <v>120</v>
      </c>
      <c r="Y25" s="41" t="s">
        <v>120</v>
      </c>
      <c r="Z25" s="41" t="s">
        <v>120</v>
      </c>
    </row>
    <row r="26" spans="1:26" s="39" customFormat="1" x14ac:dyDescent="0.25">
      <c r="A26" s="40">
        <v>25</v>
      </c>
      <c r="B26" s="41" t="s">
        <v>177</v>
      </c>
      <c r="C26" s="23">
        <v>2021</v>
      </c>
      <c r="D26" s="23">
        <v>2021</v>
      </c>
      <c r="E26" s="41" t="s">
        <v>120</v>
      </c>
      <c r="F26" s="41" t="s">
        <v>119</v>
      </c>
      <c r="G26" s="41" t="s">
        <v>120</v>
      </c>
      <c r="H26" s="41" t="s">
        <v>38</v>
      </c>
      <c r="I26" s="41" t="s">
        <v>141</v>
      </c>
      <c r="J26" s="41" t="s">
        <v>179</v>
      </c>
      <c r="K26" s="41" t="s">
        <v>160</v>
      </c>
      <c r="L26" s="23" t="s">
        <v>89</v>
      </c>
      <c r="M26" s="42" t="s">
        <v>144</v>
      </c>
      <c r="N26" s="41" t="s">
        <v>142</v>
      </c>
      <c r="O26" s="43">
        <v>48</v>
      </c>
      <c r="P26" s="41" t="s">
        <v>37</v>
      </c>
      <c r="Q26" s="44">
        <v>200000</v>
      </c>
      <c r="R26" s="44">
        <v>200000</v>
      </c>
      <c r="S26" s="45">
        <v>400000</v>
      </c>
      <c r="T26" s="45">
        <v>800000</v>
      </c>
      <c r="U26" s="45">
        <v>0</v>
      </c>
      <c r="V26" s="41" t="s">
        <v>120</v>
      </c>
      <c r="W26" s="41" t="s">
        <v>178</v>
      </c>
      <c r="X26" s="41" t="s">
        <v>120</v>
      </c>
      <c r="Y26" s="41" t="s">
        <v>120</v>
      </c>
      <c r="Z26" s="41" t="s">
        <v>120</v>
      </c>
    </row>
    <row r="27" spans="1:26" s="39" customFormat="1" ht="31.5" x14ac:dyDescent="0.25">
      <c r="A27" s="40">
        <v>26</v>
      </c>
      <c r="B27" s="41" t="s">
        <v>177</v>
      </c>
      <c r="C27" s="23">
        <v>2021</v>
      </c>
      <c r="D27" s="23">
        <v>2021</v>
      </c>
      <c r="E27" s="41" t="s">
        <v>120</v>
      </c>
      <c r="F27" s="41" t="s">
        <v>119</v>
      </c>
      <c r="G27" s="41" t="s">
        <v>120</v>
      </c>
      <c r="H27" s="41" t="s">
        <v>38</v>
      </c>
      <c r="I27" s="41" t="s">
        <v>141</v>
      </c>
      <c r="J27" s="41" t="s">
        <v>179</v>
      </c>
      <c r="K27" s="41" t="s">
        <v>160</v>
      </c>
      <c r="L27" s="23" t="s">
        <v>90</v>
      </c>
      <c r="M27" s="42" t="s">
        <v>144</v>
      </c>
      <c r="N27" s="41" t="s">
        <v>142</v>
      </c>
      <c r="O27" s="43">
        <v>36</v>
      </c>
      <c r="P27" s="41" t="s">
        <v>37</v>
      </c>
      <c r="Q27" s="44">
        <v>110000</v>
      </c>
      <c r="R27" s="45">
        <v>110000</v>
      </c>
      <c r="S27" s="45">
        <v>110000</v>
      </c>
      <c r="T27" s="45">
        <v>330000</v>
      </c>
      <c r="U27" s="45">
        <v>0</v>
      </c>
      <c r="V27" s="41" t="s">
        <v>120</v>
      </c>
      <c r="W27" s="41" t="s">
        <v>178</v>
      </c>
      <c r="X27" s="41" t="s">
        <v>120</v>
      </c>
      <c r="Y27" s="41" t="s">
        <v>120</v>
      </c>
      <c r="Z27" s="41" t="s">
        <v>120</v>
      </c>
    </row>
    <row r="28" spans="1:26" s="39" customFormat="1" ht="47.25" x14ac:dyDescent="0.25">
      <c r="A28" s="40">
        <v>27</v>
      </c>
      <c r="B28" s="41" t="s">
        <v>177</v>
      </c>
      <c r="C28" s="23">
        <v>2021</v>
      </c>
      <c r="D28" s="23">
        <v>2021</v>
      </c>
      <c r="E28" s="41" t="s">
        <v>120</v>
      </c>
      <c r="F28" s="41" t="s">
        <v>119</v>
      </c>
      <c r="G28" s="41" t="s">
        <v>120</v>
      </c>
      <c r="H28" s="41" t="s">
        <v>38</v>
      </c>
      <c r="I28" s="41" t="s">
        <v>141</v>
      </c>
      <c r="J28" s="41" t="s">
        <v>179</v>
      </c>
      <c r="K28" s="41" t="s">
        <v>160</v>
      </c>
      <c r="L28" s="23" t="s">
        <v>91</v>
      </c>
      <c r="M28" s="42" t="s">
        <v>144</v>
      </c>
      <c r="N28" s="41" t="s">
        <v>142</v>
      </c>
      <c r="O28" s="43">
        <v>36</v>
      </c>
      <c r="P28" s="41" t="s">
        <v>37</v>
      </c>
      <c r="Q28" s="44">
        <v>70000</v>
      </c>
      <c r="R28" s="45">
        <v>70000</v>
      </c>
      <c r="S28" s="45">
        <v>70000</v>
      </c>
      <c r="T28" s="45">
        <v>210000</v>
      </c>
      <c r="U28" s="45">
        <v>0</v>
      </c>
      <c r="V28" s="41" t="s">
        <v>120</v>
      </c>
      <c r="W28" s="41" t="s">
        <v>178</v>
      </c>
      <c r="X28" s="41" t="s">
        <v>120</v>
      </c>
      <c r="Y28" s="41" t="s">
        <v>120</v>
      </c>
      <c r="Z28" s="41" t="s">
        <v>120</v>
      </c>
    </row>
    <row r="29" spans="1:26" s="39" customFormat="1" x14ac:dyDescent="0.25">
      <c r="A29" s="40">
        <v>28</v>
      </c>
      <c r="B29" s="41" t="s">
        <v>177</v>
      </c>
      <c r="C29" s="23">
        <v>2021</v>
      </c>
      <c r="D29" s="23">
        <v>2021</v>
      </c>
      <c r="E29" s="41" t="s">
        <v>120</v>
      </c>
      <c r="F29" s="41" t="s">
        <v>119</v>
      </c>
      <c r="G29" s="41" t="s">
        <v>120</v>
      </c>
      <c r="H29" s="41" t="s">
        <v>38</v>
      </c>
      <c r="I29" s="41" t="s">
        <v>141</v>
      </c>
      <c r="J29" s="41" t="s">
        <v>45</v>
      </c>
      <c r="K29" s="41" t="s">
        <v>160</v>
      </c>
      <c r="L29" s="23" t="s">
        <v>92</v>
      </c>
      <c r="M29" s="42" t="s">
        <v>144</v>
      </c>
      <c r="N29" s="41" t="s">
        <v>142</v>
      </c>
      <c r="O29" s="43">
        <v>36</v>
      </c>
      <c r="P29" s="41" t="s">
        <v>37</v>
      </c>
      <c r="Q29" s="44">
        <v>150000</v>
      </c>
      <c r="R29" s="45">
        <v>150000</v>
      </c>
      <c r="S29" s="45">
        <v>150000</v>
      </c>
      <c r="T29" s="45">
        <v>450000</v>
      </c>
      <c r="U29" s="45">
        <v>0</v>
      </c>
      <c r="V29" s="41" t="s">
        <v>120</v>
      </c>
      <c r="W29" s="41" t="s">
        <v>178</v>
      </c>
      <c r="X29" s="41" t="s">
        <v>120</v>
      </c>
      <c r="Y29" s="41" t="s">
        <v>120</v>
      </c>
      <c r="Z29" s="41" t="s">
        <v>120</v>
      </c>
    </row>
    <row r="30" spans="1:26" s="39" customFormat="1" x14ac:dyDescent="0.25">
      <c r="A30" s="40">
        <v>29</v>
      </c>
      <c r="B30" s="41" t="s">
        <v>177</v>
      </c>
      <c r="C30" s="23">
        <v>2021</v>
      </c>
      <c r="D30" s="23">
        <v>2021</v>
      </c>
      <c r="E30" s="41" t="s">
        <v>120</v>
      </c>
      <c r="F30" s="41" t="s">
        <v>119</v>
      </c>
      <c r="G30" s="41" t="s">
        <v>120</v>
      </c>
      <c r="H30" s="41" t="s">
        <v>38</v>
      </c>
      <c r="I30" s="41" t="s">
        <v>141</v>
      </c>
      <c r="J30" s="41" t="s">
        <v>179</v>
      </c>
      <c r="K30" s="41" t="s">
        <v>166</v>
      </c>
      <c r="L30" s="23" t="s">
        <v>93</v>
      </c>
      <c r="M30" s="42" t="s">
        <v>144</v>
      </c>
      <c r="N30" s="41" t="s">
        <v>142</v>
      </c>
      <c r="O30" s="43">
        <v>24</v>
      </c>
      <c r="P30" s="41" t="s">
        <v>37</v>
      </c>
      <c r="Q30" s="44">
        <v>80000</v>
      </c>
      <c r="R30" s="45">
        <v>80000</v>
      </c>
      <c r="S30" s="45">
        <v>0</v>
      </c>
      <c r="T30" s="45">
        <v>160000</v>
      </c>
      <c r="U30" s="45">
        <v>0</v>
      </c>
      <c r="V30" s="41" t="s">
        <v>120</v>
      </c>
      <c r="W30" s="41" t="s">
        <v>178</v>
      </c>
      <c r="X30" s="41" t="s">
        <v>120</v>
      </c>
      <c r="Y30" s="41" t="s">
        <v>120</v>
      </c>
      <c r="Z30" s="41" t="s">
        <v>120</v>
      </c>
    </row>
    <row r="31" spans="1:26" s="39" customFormat="1" ht="31.5" x14ac:dyDescent="0.25">
      <c r="A31" s="40">
        <v>30</v>
      </c>
      <c r="B31" s="41" t="s">
        <v>177</v>
      </c>
      <c r="C31" s="23">
        <v>2021</v>
      </c>
      <c r="D31" s="23">
        <v>2021</v>
      </c>
      <c r="E31" s="41" t="s">
        <v>120</v>
      </c>
      <c r="F31" s="41" t="s">
        <v>119</v>
      </c>
      <c r="G31" s="41" t="s">
        <v>120</v>
      </c>
      <c r="H31" s="41" t="s">
        <v>38</v>
      </c>
      <c r="I31" s="41" t="s">
        <v>141</v>
      </c>
      <c r="J31" s="41" t="s">
        <v>45</v>
      </c>
      <c r="K31" s="41" t="s">
        <v>167</v>
      </c>
      <c r="L31" s="23" t="s">
        <v>94</v>
      </c>
      <c r="M31" s="42" t="s">
        <v>144</v>
      </c>
      <c r="N31" s="41" t="s">
        <v>142</v>
      </c>
      <c r="O31" s="43">
        <v>36</v>
      </c>
      <c r="P31" s="41" t="s">
        <v>37</v>
      </c>
      <c r="Q31" s="44">
        <v>60000</v>
      </c>
      <c r="R31" s="45">
        <v>60000</v>
      </c>
      <c r="S31" s="45">
        <v>60000</v>
      </c>
      <c r="T31" s="45">
        <v>180000</v>
      </c>
      <c r="U31" s="45">
        <v>0</v>
      </c>
      <c r="V31" s="41" t="s">
        <v>120</v>
      </c>
      <c r="W31" s="41" t="s">
        <v>178</v>
      </c>
      <c r="X31" s="41" t="s">
        <v>120</v>
      </c>
      <c r="Y31" s="41" t="s">
        <v>120</v>
      </c>
      <c r="Z31" s="41" t="s">
        <v>120</v>
      </c>
    </row>
    <row r="32" spans="1:26" s="39" customFormat="1" ht="31.5" x14ac:dyDescent="0.25">
      <c r="A32" s="40">
        <v>31</v>
      </c>
      <c r="B32" s="41" t="s">
        <v>177</v>
      </c>
      <c r="C32" s="23">
        <v>2021</v>
      </c>
      <c r="D32" s="23">
        <v>2021</v>
      </c>
      <c r="E32" s="41" t="s">
        <v>120</v>
      </c>
      <c r="F32" s="41" t="s">
        <v>119</v>
      </c>
      <c r="G32" s="41" t="s">
        <v>120</v>
      </c>
      <c r="H32" s="41" t="s">
        <v>38</v>
      </c>
      <c r="I32" s="41" t="s">
        <v>141</v>
      </c>
      <c r="J32" s="41" t="s">
        <v>45</v>
      </c>
      <c r="K32" s="41" t="s">
        <v>160</v>
      </c>
      <c r="L32" s="23" t="s">
        <v>95</v>
      </c>
      <c r="M32" s="42" t="s">
        <v>144</v>
      </c>
      <c r="N32" s="41" t="s">
        <v>142</v>
      </c>
      <c r="O32" s="43">
        <v>36</v>
      </c>
      <c r="P32" s="41" t="s">
        <v>37</v>
      </c>
      <c r="Q32" s="44">
        <v>200000</v>
      </c>
      <c r="R32" s="45">
        <v>200000</v>
      </c>
      <c r="S32" s="45">
        <v>200000</v>
      </c>
      <c r="T32" s="45">
        <v>600000</v>
      </c>
      <c r="U32" s="45">
        <v>0</v>
      </c>
      <c r="V32" s="41" t="s">
        <v>120</v>
      </c>
      <c r="W32" s="41" t="s">
        <v>178</v>
      </c>
      <c r="X32" s="41" t="s">
        <v>120</v>
      </c>
      <c r="Y32" s="41" t="s">
        <v>120</v>
      </c>
      <c r="Z32" s="41" t="s">
        <v>120</v>
      </c>
    </row>
    <row r="33" spans="1:26" s="39" customFormat="1" ht="47.25" x14ac:dyDescent="0.25">
      <c r="A33" s="40">
        <v>32</v>
      </c>
      <c r="B33" s="41" t="s">
        <v>177</v>
      </c>
      <c r="C33" s="23">
        <v>2021</v>
      </c>
      <c r="D33" s="23">
        <v>2021</v>
      </c>
      <c r="E33" s="41" t="s">
        <v>120</v>
      </c>
      <c r="F33" s="41" t="s">
        <v>119</v>
      </c>
      <c r="G33" s="41" t="s">
        <v>120</v>
      </c>
      <c r="H33" s="41" t="s">
        <v>38</v>
      </c>
      <c r="I33" s="41" t="s">
        <v>141</v>
      </c>
      <c r="J33" s="41" t="s">
        <v>45</v>
      </c>
      <c r="K33" s="41" t="s">
        <v>168</v>
      </c>
      <c r="L33" s="23" t="s">
        <v>96</v>
      </c>
      <c r="M33" s="42" t="s">
        <v>144</v>
      </c>
      <c r="N33" s="41" t="s">
        <v>142</v>
      </c>
      <c r="O33" s="43">
        <v>36</v>
      </c>
      <c r="P33" s="41" t="s">
        <v>37</v>
      </c>
      <c r="Q33" s="44">
        <v>450000</v>
      </c>
      <c r="R33" s="45">
        <v>450000</v>
      </c>
      <c r="S33" s="45">
        <v>450000</v>
      </c>
      <c r="T33" s="45">
        <v>1350000</v>
      </c>
      <c r="U33" s="45">
        <v>0</v>
      </c>
      <c r="V33" s="41" t="s">
        <v>120</v>
      </c>
      <c r="W33" s="41" t="s">
        <v>178</v>
      </c>
      <c r="X33" s="41" t="s">
        <v>120</v>
      </c>
      <c r="Y33" s="41" t="s">
        <v>120</v>
      </c>
      <c r="Z33" s="41" t="s">
        <v>120</v>
      </c>
    </row>
    <row r="34" spans="1:26" s="39" customFormat="1" ht="31.5" x14ac:dyDescent="0.25">
      <c r="A34" s="40">
        <v>33</v>
      </c>
      <c r="B34" s="41" t="s">
        <v>177</v>
      </c>
      <c r="C34" s="23">
        <v>2023</v>
      </c>
      <c r="D34" s="23">
        <v>2023</v>
      </c>
      <c r="E34" s="41" t="s">
        <v>120</v>
      </c>
      <c r="F34" s="41" t="s">
        <v>119</v>
      </c>
      <c r="G34" s="41" t="s">
        <v>120</v>
      </c>
      <c r="H34" s="41" t="s">
        <v>38</v>
      </c>
      <c r="I34" s="41" t="s">
        <v>141</v>
      </c>
      <c r="J34" s="41" t="s">
        <v>45</v>
      </c>
      <c r="K34" s="41" t="s">
        <v>171</v>
      </c>
      <c r="L34" s="23" t="s">
        <v>97</v>
      </c>
      <c r="M34" s="42" t="s">
        <v>144</v>
      </c>
      <c r="N34" s="41" t="s">
        <v>142</v>
      </c>
      <c r="O34" s="43">
        <v>24</v>
      </c>
      <c r="P34" s="41" t="s">
        <v>37</v>
      </c>
      <c r="Q34" s="44">
        <v>5000000</v>
      </c>
      <c r="R34" s="45">
        <v>5000000</v>
      </c>
      <c r="S34" s="45">
        <v>0</v>
      </c>
      <c r="T34" s="45">
        <v>10000000</v>
      </c>
      <c r="U34" s="45">
        <v>0</v>
      </c>
      <c r="V34" s="41" t="s">
        <v>120</v>
      </c>
      <c r="W34" s="41" t="s">
        <v>178</v>
      </c>
      <c r="X34" s="41" t="s">
        <v>120</v>
      </c>
      <c r="Y34" s="41" t="s">
        <v>120</v>
      </c>
      <c r="Z34" s="41" t="s">
        <v>120</v>
      </c>
    </row>
    <row r="35" spans="1:26" s="39" customFormat="1" x14ac:dyDescent="0.25">
      <c r="A35" s="40">
        <v>34</v>
      </c>
      <c r="B35" s="41" t="s">
        <v>177</v>
      </c>
      <c r="C35" s="23">
        <v>2021</v>
      </c>
      <c r="D35" s="23">
        <v>2021</v>
      </c>
      <c r="E35" s="41" t="s">
        <v>120</v>
      </c>
      <c r="F35" s="41" t="s">
        <v>119</v>
      </c>
      <c r="G35" s="41" t="s">
        <v>120</v>
      </c>
      <c r="H35" s="41" t="s">
        <v>38</v>
      </c>
      <c r="I35" s="41" t="s">
        <v>141</v>
      </c>
      <c r="J35" s="41" t="s">
        <v>45</v>
      </c>
      <c r="K35" s="41" t="s">
        <v>172</v>
      </c>
      <c r="L35" s="23" t="s">
        <v>98</v>
      </c>
      <c r="M35" s="42" t="s">
        <v>144</v>
      </c>
      <c r="N35" s="41" t="s">
        <v>142</v>
      </c>
      <c r="O35" s="43">
        <v>60</v>
      </c>
      <c r="P35" s="41" t="s">
        <v>37</v>
      </c>
      <c r="Q35" s="44">
        <v>1500000</v>
      </c>
      <c r="R35" s="44">
        <v>1500000</v>
      </c>
      <c r="S35" s="45">
        <v>4500000</v>
      </c>
      <c r="T35" s="45">
        <v>7500000</v>
      </c>
      <c r="U35" s="45">
        <v>0</v>
      </c>
      <c r="V35" s="41" t="s">
        <v>120</v>
      </c>
      <c r="W35" s="41" t="s">
        <v>178</v>
      </c>
      <c r="X35" s="41" t="s">
        <v>120</v>
      </c>
      <c r="Y35" s="41" t="s">
        <v>120</v>
      </c>
      <c r="Z35" s="41" t="s">
        <v>120</v>
      </c>
    </row>
    <row r="36" spans="1:26" s="39" customFormat="1" ht="31.5" x14ac:dyDescent="0.25">
      <c r="A36" s="40">
        <v>35</v>
      </c>
      <c r="B36" s="41" t="s">
        <v>177</v>
      </c>
      <c r="C36" s="23">
        <v>2021</v>
      </c>
      <c r="D36" s="23">
        <v>2021</v>
      </c>
      <c r="E36" s="41" t="s">
        <v>120</v>
      </c>
      <c r="F36" s="41" t="s">
        <v>119</v>
      </c>
      <c r="G36" s="41" t="s">
        <v>120</v>
      </c>
      <c r="H36" s="41" t="s">
        <v>38</v>
      </c>
      <c r="I36" s="41" t="s">
        <v>141</v>
      </c>
      <c r="J36" s="41" t="s">
        <v>45</v>
      </c>
      <c r="K36" s="41" t="s">
        <v>168</v>
      </c>
      <c r="L36" s="23" t="s">
        <v>99</v>
      </c>
      <c r="M36" s="42" t="s">
        <v>144</v>
      </c>
      <c r="N36" s="41" t="s">
        <v>142</v>
      </c>
      <c r="O36" s="43">
        <v>36</v>
      </c>
      <c r="P36" s="41" t="s">
        <v>37</v>
      </c>
      <c r="Q36" s="44">
        <v>300000</v>
      </c>
      <c r="R36" s="45">
        <v>300000</v>
      </c>
      <c r="S36" s="45">
        <v>300000</v>
      </c>
      <c r="T36" s="45">
        <v>900000</v>
      </c>
      <c r="U36" s="45">
        <v>0</v>
      </c>
      <c r="V36" s="41" t="s">
        <v>120</v>
      </c>
      <c r="W36" s="41" t="s">
        <v>178</v>
      </c>
      <c r="X36" s="41" t="s">
        <v>120</v>
      </c>
      <c r="Y36" s="41" t="s">
        <v>120</v>
      </c>
      <c r="Z36" s="41" t="s">
        <v>120</v>
      </c>
    </row>
    <row r="37" spans="1:26" s="39" customFormat="1" x14ac:dyDescent="0.25">
      <c r="A37" s="40">
        <v>36</v>
      </c>
      <c r="B37" s="41" t="s">
        <v>177</v>
      </c>
      <c r="C37" s="23">
        <v>2021</v>
      </c>
      <c r="D37" s="23">
        <v>2021</v>
      </c>
      <c r="E37" s="41" t="s">
        <v>120</v>
      </c>
      <c r="F37" s="41" t="s">
        <v>119</v>
      </c>
      <c r="G37" s="41" t="s">
        <v>120</v>
      </c>
      <c r="H37" s="41" t="s">
        <v>38</v>
      </c>
      <c r="I37" s="41" t="s">
        <v>141</v>
      </c>
      <c r="J37" s="41" t="s">
        <v>179</v>
      </c>
      <c r="K37" s="41" t="s">
        <v>162</v>
      </c>
      <c r="L37" s="23" t="s">
        <v>100</v>
      </c>
      <c r="M37" s="42" t="s">
        <v>144</v>
      </c>
      <c r="N37" s="41" t="s">
        <v>142</v>
      </c>
      <c r="O37" s="43">
        <v>36</v>
      </c>
      <c r="P37" s="41" t="s">
        <v>37</v>
      </c>
      <c r="Q37" s="44">
        <v>250000</v>
      </c>
      <c r="R37" s="45">
        <v>250000</v>
      </c>
      <c r="S37" s="45">
        <v>250000</v>
      </c>
      <c r="T37" s="45">
        <v>750000</v>
      </c>
      <c r="U37" s="45">
        <v>0</v>
      </c>
      <c r="V37" s="41" t="s">
        <v>120</v>
      </c>
      <c r="W37" s="41" t="s">
        <v>178</v>
      </c>
      <c r="X37" s="41" t="s">
        <v>120</v>
      </c>
      <c r="Y37" s="41" t="s">
        <v>120</v>
      </c>
      <c r="Z37" s="41" t="s">
        <v>120</v>
      </c>
    </row>
    <row r="38" spans="1:26" s="39" customFormat="1" x14ac:dyDescent="0.25">
      <c r="A38" s="40">
        <v>37</v>
      </c>
      <c r="B38" s="41" t="s">
        <v>177</v>
      </c>
      <c r="C38" s="23">
        <v>2021</v>
      </c>
      <c r="D38" s="23">
        <v>2021</v>
      </c>
      <c r="E38" s="41" t="s">
        <v>120</v>
      </c>
      <c r="F38" s="41" t="s">
        <v>119</v>
      </c>
      <c r="G38" s="41" t="s">
        <v>120</v>
      </c>
      <c r="H38" s="41" t="s">
        <v>38</v>
      </c>
      <c r="I38" s="41" t="s">
        <v>141</v>
      </c>
      <c r="J38" s="41" t="s">
        <v>179</v>
      </c>
      <c r="K38" s="41" t="s">
        <v>160</v>
      </c>
      <c r="L38" s="23" t="s">
        <v>101</v>
      </c>
      <c r="M38" s="42" t="s">
        <v>144</v>
      </c>
      <c r="N38" s="41" t="s">
        <v>142</v>
      </c>
      <c r="O38" s="43">
        <v>48</v>
      </c>
      <c r="P38" s="41" t="s">
        <v>37</v>
      </c>
      <c r="Q38" s="44">
        <v>300000</v>
      </c>
      <c r="R38" s="44">
        <v>300000</v>
      </c>
      <c r="S38" s="45">
        <v>600000</v>
      </c>
      <c r="T38" s="45">
        <v>1200000</v>
      </c>
      <c r="U38" s="45">
        <v>0</v>
      </c>
      <c r="V38" s="41" t="s">
        <v>120</v>
      </c>
      <c r="W38" s="41" t="s">
        <v>178</v>
      </c>
      <c r="X38" s="41" t="s">
        <v>120</v>
      </c>
      <c r="Y38" s="41" t="s">
        <v>120</v>
      </c>
      <c r="Z38" s="41" t="s">
        <v>120</v>
      </c>
    </row>
    <row r="39" spans="1:26" s="39" customFormat="1" x14ac:dyDescent="0.25">
      <c r="A39" s="40">
        <v>38</v>
      </c>
      <c r="B39" s="41" t="s">
        <v>177</v>
      </c>
      <c r="C39" s="23">
        <v>2021</v>
      </c>
      <c r="D39" s="23">
        <v>2021</v>
      </c>
      <c r="E39" s="41" t="s">
        <v>120</v>
      </c>
      <c r="F39" s="41" t="s">
        <v>119</v>
      </c>
      <c r="G39" s="41" t="s">
        <v>120</v>
      </c>
      <c r="H39" s="41" t="s">
        <v>38</v>
      </c>
      <c r="I39" s="41" t="s">
        <v>141</v>
      </c>
      <c r="J39" s="41" t="s">
        <v>179</v>
      </c>
      <c r="K39" s="41" t="s">
        <v>160</v>
      </c>
      <c r="L39" s="23" t="s">
        <v>102</v>
      </c>
      <c r="M39" s="42" t="s">
        <v>144</v>
      </c>
      <c r="N39" s="41" t="s">
        <v>142</v>
      </c>
      <c r="O39" s="43">
        <v>36</v>
      </c>
      <c r="P39" s="41" t="s">
        <v>37</v>
      </c>
      <c r="Q39" s="44">
        <v>150000</v>
      </c>
      <c r="R39" s="45">
        <v>150000</v>
      </c>
      <c r="S39" s="45">
        <v>150000</v>
      </c>
      <c r="T39" s="45">
        <v>450000</v>
      </c>
      <c r="U39" s="45">
        <v>0</v>
      </c>
      <c r="V39" s="41" t="s">
        <v>120</v>
      </c>
      <c r="W39" s="41" t="s">
        <v>178</v>
      </c>
      <c r="X39" s="41" t="s">
        <v>120</v>
      </c>
      <c r="Y39" s="41" t="s">
        <v>120</v>
      </c>
      <c r="Z39" s="41" t="s">
        <v>120</v>
      </c>
    </row>
    <row r="40" spans="1:26" s="39" customFormat="1" x14ac:dyDescent="0.25">
      <c r="A40" s="40">
        <v>39</v>
      </c>
      <c r="B40" s="41" t="s">
        <v>177</v>
      </c>
      <c r="C40" s="23">
        <v>2021</v>
      </c>
      <c r="D40" s="23">
        <v>2021</v>
      </c>
      <c r="E40" s="41" t="s">
        <v>120</v>
      </c>
      <c r="F40" s="41" t="s">
        <v>119</v>
      </c>
      <c r="G40" s="41" t="s">
        <v>120</v>
      </c>
      <c r="H40" s="41" t="s">
        <v>38</v>
      </c>
      <c r="I40" s="41" t="s">
        <v>141</v>
      </c>
      <c r="J40" s="41" t="s">
        <v>45</v>
      </c>
      <c r="K40" s="41" t="s">
        <v>173</v>
      </c>
      <c r="L40" s="23" t="s">
        <v>103</v>
      </c>
      <c r="M40" s="42" t="s">
        <v>144</v>
      </c>
      <c r="N40" s="41" t="s">
        <v>142</v>
      </c>
      <c r="O40" s="43">
        <v>24</v>
      </c>
      <c r="P40" s="41" t="s">
        <v>37</v>
      </c>
      <c r="Q40" s="44">
        <v>80000</v>
      </c>
      <c r="R40" s="45">
        <v>80000</v>
      </c>
      <c r="S40" s="45">
        <v>0</v>
      </c>
      <c r="T40" s="45">
        <v>160000</v>
      </c>
      <c r="U40" s="45">
        <v>0</v>
      </c>
      <c r="V40" s="41" t="s">
        <v>120</v>
      </c>
      <c r="W40" s="41" t="s">
        <v>178</v>
      </c>
      <c r="X40" s="41" t="s">
        <v>120</v>
      </c>
      <c r="Y40" s="41" t="s">
        <v>120</v>
      </c>
      <c r="Z40" s="41" t="s">
        <v>120</v>
      </c>
    </row>
    <row r="41" spans="1:26" s="39" customFormat="1" x14ac:dyDescent="0.25">
      <c r="A41" s="40">
        <v>40</v>
      </c>
      <c r="B41" s="41" t="s">
        <v>177</v>
      </c>
      <c r="C41" s="23">
        <v>2021</v>
      </c>
      <c r="D41" s="23">
        <v>2021</v>
      </c>
      <c r="E41" s="41" t="s">
        <v>120</v>
      </c>
      <c r="F41" s="41" t="s">
        <v>119</v>
      </c>
      <c r="G41" s="41" t="s">
        <v>120</v>
      </c>
      <c r="H41" s="41" t="s">
        <v>38</v>
      </c>
      <c r="I41" s="41" t="s">
        <v>141</v>
      </c>
      <c r="J41" s="41" t="s">
        <v>45</v>
      </c>
      <c r="K41" s="41" t="s">
        <v>160</v>
      </c>
      <c r="L41" s="23" t="s">
        <v>148</v>
      </c>
      <c r="M41" s="42" t="s">
        <v>144</v>
      </c>
      <c r="N41" s="41" t="s">
        <v>142</v>
      </c>
      <c r="O41" s="43">
        <v>36</v>
      </c>
      <c r="P41" s="41" t="s">
        <v>37</v>
      </c>
      <c r="Q41" s="44">
        <v>50000</v>
      </c>
      <c r="R41" s="45">
        <v>50000</v>
      </c>
      <c r="S41" s="45">
        <v>50000</v>
      </c>
      <c r="T41" s="45">
        <v>150000</v>
      </c>
      <c r="U41" s="45">
        <v>0</v>
      </c>
      <c r="V41" s="41" t="s">
        <v>120</v>
      </c>
      <c r="W41" s="41" t="s">
        <v>178</v>
      </c>
      <c r="X41" s="41" t="s">
        <v>120</v>
      </c>
      <c r="Y41" s="41" t="s">
        <v>120</v>
      </c>
      <c r="Z41" s="41" t="s">
        <v>120</v>
      </c>
    </row>
    <row r="42" spans="1:26" s="39" customFormat="1" ht="31.5" x14ac:dyDescent="0.25">
      <c r="A42" s="40">
        <v>41</v>
      </c>
      <c r="B42" s="41" t="s">
        <v>177</v>
      </c>
      <c r="C42" s="23">
        <v>2021</v>
      </c>
      <c r="D42" s="23">
        <v>2021</v>
      </c>
      <c r="E42" s="41" t="s">
        <v>120</v>
      </c>
      <c r="F42" s="41" t="s">
        <v>119</v>
      </c>
      <c r="G42" s="41" t="s">
        <v>120</v>
      </c>
      <c r="H42" s="41" t="s">
        <v>38</v>
      </c>
      <c r="I42" s="41" t="s">
        <v>141</v>
      </c>
      <c r="J42" s="41" t="s">
        <v>45</v>
      </c>
      <c r="K42" s="41" t="s">
        <v>160</v>
      </c>
      <c r="L42" s="23" t="s">
        <v>149</v>
      </c>
      <c r="M42" s="42" t="s">
        <v>144</v>
      </c>
      <c r="N42" s="41" t="s">
        <v>142</v>
      </c>
      <c r="O42" s="43">
        <v>36</v>
      </c>
      <c r="P42" s="41" t="s">
        <v>37</v>
      </c>
      <c r="Q42" s="44">
        <v>50000</v>
      </c>
      <c r="R42" s="45">
        <v>50000</v>
      </c>
      <c r="S42" s="45">
        <v>50000</v>
      </c>
      <c r="T42" s="45">
        <v>150000</v>
      </c>
      <c r="U42" s="45">
        <v>0</v>
      </c>
      <c r="V42" s="41" t="s">
        <v>120</v>
      </c>
      <c r="W42" s="41" t="s">
        <v>178</v>
      </c>
      <c r="X42" s="41" t="s">
        <v>120</v>
      </c>
      <c r="Y42" s="41" t="s">
        <v>120</v>
      </c>
      <c r="Z42" s="41" t="s">
        <v>120</v>
      </c>
    </row>
    <row r="43" spans="1:26" s="39" customFormat="1" x14ac:dyDescent="0.25">
      <c r="A43" s="40">
        <v>42</v>
      </c>
      <c r="B43" s="41" t="s">
        <v>177</v>
      </c>
      <c r="C43" s="23">
        <v>2021</v>
      </c>
      <c r="D43" s="23">
        <v>2021</v>
      </c>
      <c r="E43" s="41" t="s">
        <v>120</v>
      </c>
      <c r="F43" s="41" t="s">
        <v>119</v>
      </c>
      <c r="G43" s="41" t="s">
        <v>120</v>
      </c>
      <c r="H43" s="41" t="s">
        <v>38</v>
      </c>
      <c r="I43" s="41" t="s">
        <v>141</v>
      </c>
      <c r="J43" s="41" t="s">
        <v>45</v>
      </c>
      <c r="K43" s="41" t="s">
        <v>169</v>
      </c>
      <c r="L43" s="23" t="s">
        <v>104</v>
      </c>
      <c r="M43" s="42" t="s">
        <v>144</v>
      </c>
      <c r="N43" s="41" t="s">
        <v>142</v>
      </c>
      <c r="O43" s="43">
        <v>36</v>
      </c>
      <c r="P43" s="41" t="s">
        <v>37</v>
      </c>
      <c r="Q43" s="44">
        <v>105000</v>
      </c>
      <c r="R43" s="45">
        <v>105000</v>
      </c>
      <c r="S43" s="45">
        <v>105000</v>
      </c>
      <c r="T43" s="45">
        <v>315000</v>
      </c>
      <c r="U43" s="45">
        <v>0</v>
      </c>
      <c r="V43" s="41" t="s">
        <v>120</v>
      </c>
      <c r="W43" s="41" t="s">
        <v>178</v>
      </c>
      <c r="X43" s="41" t="s">
        <v>120</v>
      </c>
      <c r="Y43" s="41" t="s">
        <v>120</v>
      </c>
      <c r="Z43" s="41" t="s">
        <v>120</v>
      </c>
    </row>
    <row r="44" spans="1:26" s="39" customFormat="1" x14ac:dyDescent="0.25">
      <c r="A44" s="40">
        <v>43</v>
      </c>
      <c r="B44" s="41" t="s">
        <v>177</v>
      </c>
      <c r="C44" s="23">
        <v>2021</v>
      </c>
      <c r="D44" s="23">
        <v>2021</v>
      </c>
      <c r="E44" s="41" t="s">
        <v>120</v>
      </c>
      <c r="F44" s="41" t="s">
        <v>119</v>
      </c>
      <c r="G44" s="41" t="s">
        <v>120</v>
      </c>
      <c r="H44" s="41" t="s">
        <v>38</v>
      </c>
      <c r="I44" s="41" t="s">
        <v>141</v>
      </c>
      <c r="J44" s="41" t="s">
        <v>45</v>
      </c>
      <c r="K44" s="41" t="s">
        <v>169</v>
      </c>
      <c r="L44" s="23" t="s">
        <v>105</v>
      </c>
      <c r="M44" s="42" t="s">
        <v>144</v>
      </c>
      <c r="N44" s="41" t="s">
        <v>142</v>
      </c>
      <c r="O44" s="43">
        <v>36</v>
      </c>
      <c r="P44" s="41" t="s">
        <v>37</v>
      </c>
      <c r="Q44" s="44">
        <v>50000</v>
      </c>
      <c r="R44" s="45">
        <v>50000</v>
      </c>
      <c r="S44" s="45">
        <v>50000</v>
      </c>
      <c r="T44" s="45">
        <v>150000</v>
      </c>
      <c r="U44" s="45">
        <v>0</v>
      </c>
      <c r="V44" s="41" t="s">
        <v>120</v>
      </c>
      <c r="W44" s="41" t="s">
        <v>178</v>
      </c>
      <c r="X44" s="41" t="s">
        <v>120</v>
      </c>
      <c r="Y44" s="41" t="s">
        <v>120</v>
      </c>
      <c r="Z44" s="41" t="s">
        <v>120</v>
      </c>
    </row>
    <row r="45" spans="1:26" s="39" customFormat="1" ht="47.25" x14ac:dyDescent="0.25">
      <c r="A45" s="40">
        <v>44</v>
      </c>
      <c r="B45" s="41" t="s">
        <v>177</v>
      </c>
      <c r="C45" s="23">
        <v>2021</v>
      </c>
      <c r="D45" s="23">
        <v>2021</v>
      </c>
      <c r="E45" s="41" t="s">
        <v>120</v>
      </c>
      <c r="F45" s="41" t="s">
        <v>119</v>
      </c>
      <c r="G45" s="41" t="s">
        <v>120</v>
      </c>
      <c r="H45" s="41" t="s">
        <v>38</v>
      </c>
      <c r="I45" s="41" t="s">
        <v>141</v>
      </c>
      <c r="J45" s="41" t="s">
        <v>179</v>
      </c>
      <c r="K45" s="41" t="s">
        <v>169</v>
      </c>
      <c r="L45" s="23" t="s">
        <v>106</v>
      </c>
      <c r="M45" s="42" t="s">
        <v>144</v>
      </c>
      <c r="N45" s="41" t="s">
        <v>142</v>
      </c>
      <c r="O45" s="43">
        <v>36</v>
      </c>
      <c r="P45" s="41" t="s">
        <v>37</v>
      </c>
      <c r="Q45" s="44">
        <v>60000</v>
      </c>
      <c r="R45" s="45">
        <v>60000</v>
      </c>
      <c r="S45" s="45">
        <v>60000</v>
      </c>
      <c r="T45" s="45">
        <v>180000</v>
      </c>
      <c r="U45" s="45">
        <v>0</v>
      </c>
      <c r="V45" s="41" t="s">
        <v>120</v>
      </c>
      <c r="W45" s="41" t="s">
        <v>178</v>
      </c>
      <c r="X45" s="41" t="s">
        <v>120</v>
      </c>
      <c r="Y45" s="41" t="s">
        <v>120</v>
      </c>
      <c r="Z45" s="41" t="s">
        <v>120</v>
      </c>
    </row>
    <row r="46" spans="1:26" s="39" customFormat="1" ht="31.5" x14ac:dyDescent="0.25">
      <c r="A46" s="40">
        <v>45</v>
      </c>
      <c r="B46" s="41" t="s">
        <v>177</v>
      </c>
      <c r="C46" s="23">
        <v>2021</v>
      </c>
      <c r="D46" s="23">
        <v>2021</v>
      </c>
      <c r="E46" s="41" t="s">
        <v>120</v>
      </c>
      <c r="F46" s="41" t="s">
        <v>119</v>
      </c>
      <c r="G46" s="41" t="s">
        <v>120</v>
      </c>
      <c r="H46" s="41" t="s">
        <v>38</v>
      </c>
      <c r="I46" s="41" t="s">
        <v>141</v>
      </c>
      <c r="J46" s="41" t="s">
        <v>179</v>
      </c>
      <c r="K46" s="41" t="s">
        <v>169</v>
      </c>
      <c r="L46" s="23" t="s">
        <v>107</v>
      </c>
      <c r="M46" s="42" t="s">
        <v>144</v>
      </c>
      <c r="N46" s="41" t="s">
        <v>142</v>
      </c>
      <c r="O46" s="43">
        <v>36</v>
      </c>
      <c r="P46" s="41" t="s">
        <v>37</v>
      </c>
      <c r="Q46" s="44">
        <v>60000</v>
      </c>
      <c r="R46" s="45">
        <v>60000</v>
      </c>
      <c r="S46" s="45">
        <v>60000</v>
      </c>
      <c r="T46" s="45">
        <v>180000</v>
      </c>
      <c r="U46" s="45">
        <v>0</v>
      </c>
      <c r="V46" s="41" t="s">
        <v>120</v>
      </c>
      <c r="W46" s="41" t="s">
        <v>178</v>
      </c>
      <c r="X46" s="41" t="s">
        <v>120</v>
      </c>
      <c r="Y46" s="41" t="s">
        <v>120</v>
      </c>
      <c r="Z46" s="41" t="s">
        <v>120</v>
      </c>
    </row>
    <row r="47" spans="1:26" s="39" customFormat="1" x14ac:dyDescent="0.25">
      <c r="A47" s="40">
        <v>46</v>
      </c>
      <c r="B47" s="41" t="s">
        <v>177</v>
      </c>
      <c r="C47" s="23">
        <v>2021</v>
      </c>
      <c r="D47" s="23">
        <v>2021</v>
      </c>
      <c r="E47" s="41" t="s">
        <v>120</v>
      </c>
      <c r="F47" s="41" t="s">
        <v>119</v>
      </c>
      <c r="G47" s="41" t="s">
        <v>120</v>
      </c>
      <c r="H47" s="41" t="s">
        <v>38</v>
      </c>
      <c r="I47" s="41" t="s">
        <v>141</v>
      </c>
      <c r="J47" s="41" t="s">
        <v>45</v>
      </c>
      <c r="K47" s="41" t="s">
        <v>168</v>
      </c>
      <c r="L47" s="23" t="s">
        <v>108</v>
      </c>
      <c r="M47" s="42" t="s">
        <v>144</v>
      </c>
      <c r="N47" s="41" t="s">
        <v>142</v>
      </c>
      <c r="O47" s="43">
        <v>36</v>
      </c>
      <c r="P47" s="41" t="s">
        <v>37</v>
      </c>
      <c r="Q47" s="44">
        <v>60000</v>
      </c>
      <c r="R47" s="45">
        <v>60000</v>
      </c>
      <c r="S47" s="45">
        <v>60000</v>
      </c>
      <c r="T47" s="45">
        <v>180000</v>
      </c>
      <c r="U47" s="45">
        <v>0</v>
      </c>
      <c r="V47" s="41" t="s">
        <v>120</v>
      </c>
      <c r="W47" s="41" t="s">
        <v>178</v>
      </c>
      <c r="X47" s="41" t="s">
        <v>120</v>
      </c>
      <c r="Y47" s="41" t="s">
        <v>120</v>
      </c>
      <c r="Z47" s="41" t="s">
        <v>120</v>
      </c>
    </row>
    <row r="48" spans="1:26" s="39" customFormat="1" ht="31.5" x14ac:dyDescent="0.25">
      <c r="A48" s="40">
        <v>47</v>
      </c>
      <c r="B48" s="41" t="s">
        <v>177</v>
      </c>
      <c r="C48" s="23">
        <v>2022</v>
      </c>
      <c r="D48" s="23">
        <v>2022</v>
      </c>
      <c r="E48" s="41" t="s">
        <v>120</v>
      </c>
      <c r="F48" s="41" t="s">
        <v>119</v>
      </c>
      <c r="G48" s="41" t="s">
        <v>120</v>
      </c>
      <c r="H48" s="41" t="s">
        <v>38</v>
      </c>
      <c r="I48" s="41" t="s">
        <v>141</v>
      </c>
      <c r="J48" s="41" t="s">
        <v>45</v>
      </c>
      <c r="K48" s="41" t="s">
        <v>168</v>
      </c>
      <c r="L48" s="23" t="s">
        <v>109</v>
      </c>
      <c r="M48" s="42" t="s">
        <v>144</v>
      </c>
      <c r="N48" s="41" t="s">
        <v>142</v>
      </c>
      <c r="O48" s="43">
        <v>48</v>
      </c>
      <c r="P48" s="41" t="s">
        <v>37</v>
      </c>
      <c r="Q48" s="44">
        <v>110000</v>
      </c>
      <c r="R48" s="44">
        <v>110000</v>
      </c>
      <c r="S48" s="45">
        <v>220000</v>
      </c>
      <c r="T48" s="45">
        <v>440000</v>
      </c>
      <c r="U48" s="45">
        <v>0</v>
      </c>
      <c r="V48" s="41" t="s">
        <v>120</v>
      </c>
      <c r="W48" s="41" t="s">
        <v>178</v>
      </c>
      <c r="X48" s="41" t="s">
        <v>120</v>
      </c>
      <c r="Y48" s="41" t="s">
        <v>120</v>
      </c>
      <c r="Z48" s="41" t="s">
        <v>120</v>
      </c>
    </row>
    <row r="49" spans="1:26" s="39" customFormat="1" x14ac:dyDescent="0.25">
      <c r="A49" s="40">
        <v>48</v>
      </c>
      <c r="B49" s="41" t="s">
        <v>177</v>
      </c>
      <c r="C49" s="23">
        <v>2021</v>
      </c>
      <c r="D49" s="23">
        <v>2021</v>
      </c>
      <c r="E49" s="41" t="s">
        <v>120</v>
      </c>
      <c r="F49" s="41" t="s">
        <v>119</v>
      </c>
      <c r="G49" s="41" t="s">
        <v>120</v>
      </c>
      <c r="H49" s="41" t="s">
        <v>38</v>
      </c>
      <c r="I49" s="41" t="s">
        <v>141</v>
      </c>
      <c r="J49" s="41" t="s">
        <v>45</v>
      </c>
      <c r="K49" s="41" t="s">
        <v>168</v>
      </c>
      <c r="L49" s="23" t="s">
        <v>110</v>
      </c>
      <c r="M49" s="42" t="s">
        <v>144</v>
      </c>
      <c r="N49" s="41" t="s">
        <v>142</v>
      </c>
      <c r="O49" s="43">
        <v>36</v>
      </c>
      <c r="P49" s="41" t="s">
        <v>37</v>
      </c>
      <c r="Q49" s="44">
        <v>120000</v>
      </c>
      <c r="R49" s="45">
        <v>120000</v>
      </c>
      <c r="S49" s="45">
        <v>120000</v>
      </c>
      <c r="T49" s="45">
        <v>360000</v>
      </c>
      <c r="U49" s="45">
        <v>0</v>
      </c>
      <c r="V49" s="41" t="s">
        <v>120</v>
      </c>
      <c r="W49" s="41" t="s">
        <v>178</v>
      </c>
      <c r="X49" s="41" t="s">
        <v>120</v>
      </c>
      <c r="Y49" s="41" t="s">
        <v>120</v>
      </c>
      <c r="Z49" s="41" t="s">
        <v>120</v>
      </c>
    </row>
    <row r="50" spans="1:26" s="39" customFormat="1" x14ac:dyDescent="0.25">
      <c r="A50" s="40">
        <v>49</v>
      </c>
      <c r="B50" s="41" t="s">
        <v>177</v>
      </c>
      <c r="C50" s="23">
        <v>2021</v>
      </c>
      <c r="D50" s="23">
        <v>2021</v>
      </c>
      <c r="E50" s="41" t="s">
        <v>120</v>
      </c>
      <c r="F50" s="41" t="s">
        <v>119</v>
      </c>
      <c r="G50" s="41" t="s">
        <v>120</v>
      </c>
      <c r="H50" s="41" t="s">
        <v>38</v>
      </c>
      <c r="I50" s="41" t="s">
        <v>141</v>
      </c>
      <c r="J50" s="41" t="s">
        <v>45</v>
      </c>
      <c r="K50" s="41" t="s">
        <v>168</v>
      </c>
      <c r="L50" s="23" t="s">
        <v>111</v>
      </c>
      <c r="M50" s="42" t="s">
        <v>144</v>
      </c>
      <c r="N50" s="41" t="s">
        <v>142</v>
      </c>
      <c r="O50" s="43">
        <v>36</v>
      </c>
      <c r="P50" s="41" t="s">
        <v>37</v>
      </c>
      <c r="Q50" s="44">
        <v>200000</v>
      </c>
      <c r="R50" s="45">
        <v>200000</v>
      </c>
      <c r="S50" s="45">
        <v>200000</v>
      </c>
      <c r="T50" s="45">
        <v>600000</v>
      </c>
      <c r="U50" s="45">
        <v>0</v>
      </c>
      <c r="V50" s="41" t="s">
        <v>120</v>
      </c>
      <c r="W50" s="41" t="s">
        <v>178</v>
      </c>
      <c r="X50" s="41" t="s">
        <v>120</v>
      </c>
      <c r="Y50" s="41" t="s">
        <v>120</v>
      </c>
      <c r="Z50" s="41" t="s">
        <v>120</v>
      </c>
    </row>
    <row r="51" spans="1:26" s="39" customFormat="1" ht="31.5" x14ac:dyDescent="0.25">
      <c r="A51" s="40">
        <v>50</v>
      </c>
      <c r="B51" s="41" t="s">
        <v>177</v>
      </c>
      <c r="C51" s="23">
        <v>2022</v>
      </c>
      <c r="D51" s="23">
        <v>2022</v>
      </c>
      <c r="E51" s="41" t="s">
        <v>120</v>
      </c>
      <c r="F51" s="41" t="s">
        <v>119</v>
      </c>
      <c r="G51" s="41" t="s">
        <v>120</v>
      </c>
      <c r="H51" s="41" t="s">
        <v>38</v>
      </c>
      <c r="I51" s="41" t="s">
        <v>141</v>
      </c>
      <c r="J51" s="41" t="s">
        <v>45</v>
      </c>
      <c r="K51" s="41" t="s">
        <v>169</v>
      </c>
      <c r="L51" s="23" t="s">
        <v>112</v>
      </c>
      <c r="M51" s="42" t="s">
        <v>144</v>
      </c>
      <c r="N51" s="41" t="s">
        <v>142</v>
      </c>
      <c r="O51" s="43">
        <v>48</v>
      </c>
      <c r="P51" s="41" t="s">
        <v>37</v>
      </c>
      <c r="Q51" s="44">
        <v>200000</v>
      </c>
      <c r="R51" s="44">
        <v>200000</v>
      </c>
      <c r="S51" s="45">
        <v>400000</v>
      </c>
      <c r="T51" s="45">
        <v>800000</v>
      </c>
      <c r="U51" s="45">
        <v>0</v>
      </c>
      <c r="V51" s="41" t="s">
        <v>120</v>
      </c>
      <c r="W51" s="41" t="s">
        <v>178</v>
      </c>
      <c r="X51" s="41" t="s">
        <v>120</v>
      </c>
      <c r="Y51" s="41" t="s">
        <v>120</v>
      </c>
      <c r="Z51" s="41" t="s">
        <v>120</v>
      </c>
    </row>
    <row r="52" spans="1:26" s="39" customFormat="1" ht="78.75" x14ac:dyDescent="0.25">
      <c r="A52" s="40">
        <v>51</v>
      </c>
      <c r="B52" s="41" t="s">
        <v>177</v>
      </c>
      <c r="C52" s="23">
        <v>2021</v>
      </c>
      <c r="D52" s="23">
        <v>2021</v>
      </c>
      <c r="E52" s="41" t="s">
        <v>120</v>
      </c>
      <c r="F52" s="41" t="s">
        <v>119</v>
      </c>
      <c r="G52" s="41" t="s">
        <v>120</v>
      </c>
      <c r="H52" s="41" t="s">
        <v>38</v>
      </c>
      <c r="I52" s="41" t="s">
        <v>141</v>
      </c>
      <c r="J52" s="41" t="s">
        <v>45</v>
      </c>
      <c r="K52" s="41" t="s">
        <v>168</v>
      </c>
      <c r="L52" s="23" t="s">
        <v>113</v>
      </c>
      <c r="M52" s="42" t="s">
        <v>144</v>
      </c>
      <c r="N52" s="41" t="s">
        <v>142</v>
      </c>
      <c r="O52" s="43">
        <v>36</v>
      </c>
      <c r="P52" s="41" t="s">
        <v>37</v>
      </c>
      <c r="Q52" s="44">
        <v>400000</v>
      </c>
      <c r="R52" s="45">
        <v>400000</v>
      </c>
      <c r="S52" s="45">
        <v>400000</v>
      </c>
      <c r="T52" s="45">
        <v>1200000</v>
      </c>
      <c r="U52" s="45">
        <v>0</v>
      </c>
      <c r="V52" s="41" t="s">
        <v>120</v>
      </c>
      <c r="W52" s="41" t="s">
        <v>178</v>
      </c>
      <c r="X52" s="41" t="s">
        <v>120</v>
      </c>
      <c r="Y52" s="41" t="s">
        <v>120</v>
      </c>
      <c r="Z52" s="41" t="s">
        <v>120</v>
      </c>
    </row>
    <row r="53" spans="1:26" s="39" customFormat="1" x14ac:dyDescent="0.25">
      <c r="A53" s="40">
        <v>52</v>
      </c>
      <c r="B53" s="41" t="s">
        <v>177</v>
      </c>
      <c r="C53" s="23">
        <v>2021</v>
      </c>
      <c r="D53" s="23">
        <v>2021</v>
      </c>
      <c r="E53" s="41" t="s">
        <v>120</v>
      </c>
      <c r="F53" s="41" t="s">
        <v>119</v>
      </c>
      <c r="G53" s="41" t="s">
        <v>120</v>
      </c>
      <c r="H53" s="41" t="s">
        <v>38</v>
      </c>
      <c r="I53" s="41" t="s">
        <v>141</v>
      </c>
      <c r="J53" s="41" t="s">
        <v>45</v>
      </c>
      <c r="K53" s="41" t="s">
        <v>160</v>
      </c>
      <c r="L53" s="23" t="s">
        <v>114</v>
      </c>
      <c r="M53" s="42" t="s">
        <v>144</v>
      </c>
      <c r="N53" s="41" t="s">
        <v>142</v>
      </c>
      <c r="O53" s="43">
        <v>36</v>
      </c>
      <c r="P53" s="41" t="s">
        <v>37</v>
      </c>
      <c r="Q53" s="44">
        <v>120000</v>
      </c>
      <c r="R53" s="45">
        <v>120000</v>
      </c>
      <c r="S53" s="45">
        <v>120000</v>
      </c>
      <c r="T53" s="45">
        <v>360000</v>
      </c>
      <c r="U53" s="45">
        <v>0</v>
      </c>
      <c r="V53" s="41" t="s">
        <v>120</v>
      </c>
      <c r="W53" s="41" t="s">
        <v>178</v>
      </c>
      <c r="X53" s="41" t="s">
        <v>120</v>
      </c>
      <c r="Y53" s="41" t="s">
        <v>120</v>
      </c>
      <c r="Z53" s="41" t="s">
        <v>120</v>
      </c>
    </row>
    <row r="54" spans="1:26" s="39" customFormat="1" x14ac:dyDescent="0.25">
      <c r="A54" s="40">
        <v>53</v>
      </c>
      <c r="B54" s="41" t="s">
        <v>177</v>
      </c>
      <c r="C54" s="23">
        <v>2021</v>
      </c>
      <c r="D54" s="23">
        <v>2021</v>
      </c>
      <c r="E54" s="41" t="s">
        <v>120</v>
      </c>
      <c r="F54" s="41" t="s">
        <v>119</v>
      </c>
      <c r="G54" s="41" t="s">
        <v>120</v>
      </c>
      <c r="H54" s="41" t="s">
        <v>38</v>
      </c>
      <c r="I54" s="41" t="s">
        <v>141</v>
      </c>
      <c r="J54" s="41" t="s">
        <v>45</v>
      </c>
      <c r="K54" s="41" t="s">
        <v>168</v>
      </c>
      <c r="L54" s="23" t="s">
        <v>115</v>
      </c>
      <c r="M54" s="42" t="s">
        <v>144</v>
      </c>
      <c r="N54" s="41" t="s">
        <v>142</v>
      </c>
      <c r="O54" s="43">
        <v>36</v>
      </c>
      <c r="P54" s="41" t="s">
        <v>37</v>
      </c>
      <c r="Q54" s="44">
        <v>400000</v>
      </c>
      <c r="R54" s="45">
        <v>400000</v>
      </c>
      <c r="S54" s="45">
        <v>400000</v>
      </c>
      <c r="T54" s="45">
        <v>1200000</v>
      </c>
      <c r="U54" s="45">
        <v>0</v>
      </c>
      <c r="V54" s="41" t="s">
        <v>120</v>
      </c>
      <c r="W54" s="41" t="s">
        <v>178</v>
      </c>
      <c r="X54" s="41" t="s">
        <v>120</v>
      </c>
      <c r="Y54" s="41" t="s">
        <v>120</v>
      </c>
      <c r="Z54" s="41" t="s">
        <v>120</v>
      </c>
    </row>
    <row r="55" spans="1:26" s="39" customFormat="1" ht="31.5" x14ac:dyDescent="0.25">
      <c r="A55" s="40">
        <v>54</v>
      </c>
      <c r="B55" s="41" t="s">
        <v>177</v>
      </c>
      <c r="C55" s="23">
        <v>2021</v>
      </c>
      <c r="D55" s="23">
        <v>2021</v>
      </c>
      <c r="E55" s="41" t="s">
        <v>120</v>
      </c>
      <c r="F55" s="41" t="s">
        <v>119</v>
      </c>
      <c r="G55" s="41" t="s">
        <v>120</v>
      </c>
      <c r="H55" s="41" t="s">
        <v>38</v>
      </c>
      <c r="I55" s="41" t="s">
        <v>141</v>
      </c>
      <c r="J55" s="41" t="s">
        <v>45</v>
      </c>
      <c r="K55" s="41" t="s">
        <v>169</v>
      </c>
      <c r="L55" s="23" t="s">
        <v>116</v>
      </c>
      <c r="M55" s="42" t="s">
        <v>144</v>
      </c>
      <c r="N55" s="41" t="s">
        <v>142</v>
      </c>
      <c r="O55" s="43">
        <v>48</v>
      </c>
      <c r="P55" s="41" t="s">
        <v>37</v>
      </c>
      <c r="Q55" s="44">
        <v>700000</v>
      </c>
      <c r="R55" s="44">
        <v>700000</v>
      </c>
      <c r="S55" s="45">
        <v>1400000</v>
      </c>
      <c r="T55" s="45">
        <v>2800000</v>
      </c>
      <c r="U55" s="45">
        <v>0</v>
      </c>
      <c r="V55" s="41" t="s">
        <v>120</v>
      </c>
      <c r="W55" s="41" t="s">
        <v>178</v>
      </c>
      <c r="X55" s="41" t="s">
        <v>120</v>
      </c>
      <c r="Y55" s="41" t="s">
        <v>120</v>
      </c>
      <c r="Z55" s="41" t="s">
        <v>120</v>
      </c>
    </row>
    <row r="56" spans="1:26" s="39" customFormat="1" ht="31.5" x14ac:dyDescent="0.25">
      <c r="A56" s="40">
        <v>55</v>
      </c>
      <c r="B56" s="41" t="s">
        <v>177</v>
      </c>
      <c r="C56" s="23">
        <v>2021</v>
      </c>
      <c r="D56" s="23">
        <v>2021</v>
      </c>
      <c r="E56" s="41" t="s">
        <v>120</v>
      </c>
      <c r="F56" s="41" t="s">
        <v>119</v>
      </c>
      <c r="G56" s="41" t="s">
        <v>120</v>
      </c>
      <c r="H56" s="41" t="s">
        <v>38</v>
      </c>
      <c r="I56" s="41" t="s">
        <v>141</v>
      </c>
      <c r="J56" s="41" t="s">
        <v>45</v>
      </c>
      <c r="K56" s="41" t="s">
        <v>169</v>
      </c>
      <c r="L56" s="23" t="s">
        <v>117</v>
      </c>
      <c r="M56" s="42" t="s">
        <v>144</v>
      </c>
      <c r="N56" s="41" t="s">
        <v>142</v>
      </c>
      <c r="O56" s="43">
        <v>48</v>
      </c>
      <c r="P56" s="41" t="s">
        <v>37</v>
      </c>
      <c r="Q56" s="44">
        <v>850000</v>
      </c>
      <c r="R56" s="44">
        <v>850000</v>
      </c>
      <c r="S56" s="45">
        <v>1700000</v>
      </c>
      <c r="T56" s="45">
        <v>3400000</v>
      </c>
      <c r="U56" s="45">
        <v>0</v>
      </c>
      <c r="V56" s="41" t="s">
        <v>120</v>
      </c>
      <c r="W56" s="41" t="s">
        <v>178</v>
      </c>
      <c r="X56" s="41" t="s">
        <v>120</v>
      </c>
      <c r="Y56" s="41" t="s">
        <v>120</v>
      </c>
      <c r="Z56" s="41" t="s">
        <v>120</v>
      </c>
    </row>
    <row r="57" spans="1:26" s="39" customFormat="1" x14ac:dyDescent="0.25">
      <c r="A57" s="40">
        <v>56</v>
      </c>
      <c r="B57" s="41" t="s">
        <v>177</v>
      </c>
      <c r="C57" s="23">
        <v>2021</v>
      </c>
      <c r="D57" s="23">
        <v>2021</v>
      </c>
      <c r="E57" s="41" t="s">
        <v>120</v>
      </c>
      <c r="F57" s="41" t="s">
        <v>119</v>
      </c>
      <c r="G57" s="41" t="s">
        <v>120</v>
      </c>
      <c r="H57" s="41" t="s">
        <v>38</v>
      </c>
      <c r="I57" s="41" t="s">
        <v>141</v>
      </c>
      <c r="J57" s="41" t="s">
        <v>45</v>
      </c>
      <c r="K57" s="41" t="s">
        <v>169</v>
      </c>
      <c r="L57" s="23" t="s">
        <v>118</v>
      </c>
      <c r="M57" s="42" t="s">
        <v>144</v>
      </c>
      <c r="N57" s="41" t="s">
        <v>142</v>
      </c>
      <c r="O57" s="43">
        <v>48</v>
      </c>
      <c r="P57" s="41" t="s">
        <v>37</v>
      </c>
      <c r="Q57" s="44">
        <v>110000</v>
      </c>
      <c r="R57" s="44">
        <v>110000</v>
      </c>
      <c r="S57" s="45">
        <v>220000</v>
      </c>
      <c r="T57" s="45">
        <v>440000</v>
      </c>
      <c r="U57" s="45">
        <v>0</v>
      </c>
      <c r="V57" s="41" t="s">
        <v>120</v>
      </c>
      <c r="W57" s="41" t="s">
        <v>178</v>
      </c>
      <c r="X57" s="41" t="s">
        <v>120</v>
      </c>
      <c r="Y57" s="41" t="s">
        <v>120</v>
      </c>
      <c r="Z57" s="41" t="s">
        <v>120</v>
      </c>
    </row>
    <row r="58" spans="1:26" s="39" customFormat="1" x14ac:dyDescent="0.25">
      <c r="A58" s="40">
        <v>57</v>
      </c>
      <c r="B58" s="41" t="s">
        <v>177</v>
      </c>
      <c r="C58" s="48">
        <v>2021</v>
      </c>
      <c r="D58" s="48">
        <v>2021</v>
      </c>
      <c r="E58" s="41" t="s">
        <v>120</v>
      </c>
      <c r="F58" s="41" t="s">
        <v>119</v>
      </c>
      <c r="G58" s="41" t="s">
        <v>120</v>
      </c>
      <c r="H58" s="41" t="s">
        <v>38</v>
      </c>
      <c r="I58" s="41" t="s">
        <v>141</v>
      </c>
      <c r="J58" s="41" t="s">
        <v>179</v>
      </c>
      <c r="K58" s="41" t="s">
        <v>160</v>
      </c>
      <c r="L58" s="46" t="s">
        <v>121</v>
      </c>
      <c r="M58" s="42" t="s">
        <v>144</v>
      </c>
      <c r="N58" s="41" t="s">
        <v>142</v>
      </c>
      <c r="O58" s="43">
        <v>36</v>
      </c>
      <c r="P58" s="41" t="s">
        <v>37</v>
      </c>
      <c r="Q58" s="44">
        <v>150000</v>
      </c>
      <c r="R58" s="45">
        <v>150000</v>
      </c>
      <c r="S58" s="45">
        <v>150000</v>
      </c>
      <c r="T58" s="45">
        <v>450000</v>
      </c>
      <c r="U58" s="45">
        <v>0</v>
      </c>
      <c r="V58" s="41" t="s">
        <v>120</v>
      </c>
      <c r="W58" s="41" t="s">
        <v>178</v>
      </c>
      <c r="X58" s="41" t="s">
        <v>120</v>
      </c>
      <c r="Y58" s="41" t="s">
        <v>120</v>
      </c>
      <c r="Z58" s="41" t="s">
        <v>120</v>
      </c>
    </row>
    <row r="59" spans="1:26" s="39" customFormat="1" x14ac:dyDescent="0.25">
      <c r="A59" s="40">
        <v>58</v>
      </c>
      <c r="B59" s="41" t="s">
        <v>177</v>
      </c>
      <c r="C59" s="48">
        <v>2021</v>
      </c>
      <c r="D59" s="48">
        <v>2021</v>
      </c>
      <c r="E59" s="41" t="s">
        <v>120</v>
      </c>
      <c r="F59" s="41" t="s">
        <v>119</v>
      </c>
      <c r="G59" s="41" t="s">
        <v>120</v>
      </c>
      <c r="H59" s="41" t="s">
        <v>38</v>
      </c>
      <c r="I59" s="41" t="s">
        <v>141</v>
      </c>
      <c r="J59" s="41" t="s">
        <v>179</v>
      </c>
      <c r="K59" s="41" t="s">
        <v>160</v>
      </c>
      <c r="L59" s="46" t="s">
        <v>122</v>
      </c>
      <c r="M59" s="42" t="s">
        <v>144</v>
      </c>
      <c r="N59" s="41" t="s">
        <v>142</v>
      </c>
      <c r="O59" s="43">
        <v>36</v>
      </c>
      <c r="P59" s="41" t="s">
        <v>37</v>
      </c>
      <c r="Q59" s="44">
        <v>100000</v>
      </c>
      <c r="R59" s="45">
        <v>100000</v>
      </c>
      <c r="S59" s="45">
        <v>100000</v>
      </c>
      <c r="T59" s="45">
        <v>300000</v>
      </c>
      <c r="U59" s="45">
        <v>0</v>
      </c>
      <c r="V59" s="41" t="s">
        <v>120</v>
      </c>
      <c r="W59" s="41" t="s">
        <v>178</v>
      </c>
      <c r="X59" s="41" t="s">
        <v>120</v>
      </c>
      <c r="Y59" s="41" t="s">
        <v>120</v>
      </c>
      <c r="Z59" s="41" t="s">
        <v>120</v>
      </c>
    </row>
    <row r="60" spans="1:26" s="39" customFormat="1" x14ac:dyDescent="0.25">
      <c r="A60" s="40">
        <v>59</v>
      </c>
      <c r="B60" s="41" t="s">
        <v>177</v>
      </c>
      <c r="C60" s="48">
        <v>2021</v>
      </c>
      <c r="D60" s="48">
        <v>2021</v>
      </c>
      <c r="E60" s="41" t="s">
        <v>120</v>
      </c>
      <c r="F60" s="41" t="s">
        <v>119</v>
      </c>
      <c r="G60" s="41" t="s">
        <v>120</v>
      </c>
      <c r="H60" s="41" t="s">
        <v>38</v>
      </c>
      <c r="I60" s="41" t="s">
        <v>141</v>
      </c>
      <c r="J60" s="41" t="s">
        <v>179</v>
      </c>
      <c r="K60" s="41" t="s">
        <v>160</v>
      </c>
      <c r="L60" s="46" t="s">
        <v>123</v>
      </c>
      <c r="M60" s="42" t="s">
        <v>144</v>
      </c>
      <c r="N60" s="41" t="s">
        <v>142</v>
      </c>
      <c r="O60" s="43">
        <v>36</v>
      </c>
      <c r="P60" s="41" t="s">
        <v>37</v>
      </c>
      <c r="Q60" s="44">
        <v>850000</v>
      </c>
      <c r="R60" s="45">
        <v>850000</v>
      </c>
      <c r="S60" s="45">
        <v>850000</v>
      </c>
      <c r="T60" s="45">
        <v>2550000</v>
      </c>
      <c r="U60" s="45">
        <v>0</v>
      </c>
      <c r="V60" s="41" t="s">
        <v>120</v>
      </c>
      <c r="W60" s="41" t="s">
        <v>178</v>
      </c>
      <c r="X60" s="41" t="s">
        <v>120</v>
      </c>
      <c r="Y60" s="41" t="s">
        <v>120</v>
      </c>
      <c r="Z60" s="41" t="s">
        <v>120</v>
      </c>
    </row>
    <row r="61" spans="1:26" s="39" customFormat="1" x14ac:dyDescent="0.25">
      <c r="A61" s="40">
        <v>60</v>
      </c>
      <c r="B61" s="41" t="s">
        <v>177</v>
      </c>
      <c r="C61" s="48">
        <v>2021</v>
      </c>
      <c r="D61" s="48">
        <v>2021</v>
      </c>
      <c r="E61" s="41" t="s">
        <v>120</v>
      </c>
      <c r="F61" s="41" t="s">
        <v>119</v>
      </c>
      <c r="G61" s="41" t="s">
        <v>120</v>
      </c>
      <c r="H61" s="41" t="s">
        <v>38</v>
      </c>
      <c r="I61" s="41" t="s">
        <v>141</v>
      </c>
      <c r="J61" s="41" t="s">
        <v>179</v>
      </c>
      <c r="K61" s="41" t="s">
        <v>160</v>
      </c>
      <c r="L61" s="46" t="s">
        <v>124</v>
      </c>
      <c r="M61" s="42" t="s">
        <v>144</v>
      </c>
      <c r="N61" s="41" t="s">
        <v>142</v>
      </c>
      <c r="O61" s="43">
        <v>36</v>
      </c>
      <c r="P61" s="41" t="s">
        <v>37</v>
      </c>
      <c r="Q61" s="44">
        <v>40000</v>
      </c>
      <c r="R61" s="45">
        <v>40000</v>
      </c>
      <c r="S61" s="45">
        <v>40000</v>
      </c>
      <c r="T61" s="45">
        <v>120000</v>
      </c>
      <c r="U61" s="45">
        <v>0</v>
      </c>
      <c r="V61" s="41" t="s">
        <v>120</v>
      </c>
      <c r="W61" s="41" t="s">
        <v>178</v>
      </c>
      <c r="X61" s="41" t="s">
        <v>120</v>
      </c>
      <c r="Y61" s="41" t="s">
        <v>120</v>
      </c>
      <c r="Z61" s="41" t="s">
        <v>120</v>
      </c>
    </row>
    <row r="62" spans="1:26" s="39" customFormat="1" ht="31.5" x14ac:dyDescent="0.25">
      <c r="A62" s="40">
        <v>61</v>
      </c>
      <c r="B62" s="41" t="s">
        <v>177</v>
      </c>
      <c r="C62" s="48">
        <v>2021</v>
      </c>
      <c r="D62" s="48">
        <v>2021</v>
      </c>
      <c r="E62" s="41" t="s">
        <v>120</v>
      </c>
      <c r="F62" s="41" t="s">
        <v>119</v>
      </c>
      <c r="G62" s="41" t="s">
        <v>120</v>
      </c>
      <c r="H62" s="41" t="s">
        <v>38</v>
      </c>
      <c r="I62" s="41" t="s">
        <v>141</v>
      </c>
      <c r="J62" s="41" t="s">
        <v>179</v>
      </c>
      <c r="K62" s="41" t="s">
        <v>160</v>
      </c>
      <c r="L62" s="46" t="s">
        <v>125</v>
      </c>
      <c r="M62" s="42" t="s">
        <v>144</v>
      </c>
      <c r="N62" s="41" t="s">
        <v>142</v>
      </c>
      <c r="O62" s="43">
        <v>48</v>
      </c>
      <c r="P62" s="41" t="s">
        <v>37</v>
      </c>
      <c r="Q62" s="44">
        <v>180000</v>
      </c>
      <c r="R62" s="44">
        <v>180000</v>
      </c>
      <c r="S62" s="45">
        <v>360000</v>
      </c>
      <c r="T62" s="45">
        <v>720000</v>
      </c>
      <c r="U62" s="45">
        <v>0</v>
      </c>
      <c r="V62" s="41" t="s">
        <v>120</v>
      </c>
      <c r="W62" s="41" t="s">
        <v>178</v>
      </c>
      <c r="X62" s="41" t="s">
        <v>120</v>
      </c>
      <c r="Y62" s="41" t="s">
        <v>120</v>
      </c>
      <c r="Z62" s="41" t="s">
        <v>120</v>
      </c>
    </row>
    <row r="63" spans="1:26" s="39" customFormat="1" ht="31.5" x14ac:dyDescent="0.25">
      <c r="A63" s="40">
        <v>62</v>
      </c>
      <c r="B63" s="41" t="s">
        <v>177</v>
      </c>
      <c r="C63" s="48">
        <v>2021</v>
      </c>
      <c r="D63" s="48">
        <v>2021</v>
      </c>
      <c r="E63" s="41" t="s">
        <v>120</v>
      </c>
      <c r="F63" s="41" t="s">
        <v>119</v>
      </c>
      <c r="G63" s="41" t="s">
        <v>120</v>
      </c>
      <c r="H63" s="41" t="s">
        <v>38</v>
      </c>
      <c r="I63" s="41" t="s">
        <v>141</v>
      </c>
      <c r="J63" s="41" t="s">
        <v>179</v>
      </c>
      <c r="K63" s="41" t="s">
        <v>160</v>
      </c>
      <c r="L63" s="46" t="s">
        <v>126</v>
      </c>
      <c r="M63" s="42" t="s">
        <v>144</v>
      </c>
      <c r="N63" s="41" t="s">
        <v>142</v>
      </c>
      <c r="O63" s="43">
        <v>36</v>
      </c>
      <c r="P63" s="41" t="s">
        <v>37</v>
      </c>
      <c r="Q63" s="44">
        <v>200000</v>
      </c>
      <c r="R63" s="45">
        <v>200000</v>
      </c>
      <c r="S63" s="45">
        <v>200000</v>
      </c>
      <c r="T63" s="45">
        <v>600000</v>
      </c>
      <c r="U63" s="45">
        <v>0</v>
      </c>
      <c r="V63" s="41" t="s">
        <v>120</v>
      </c>
      <c r="W63" s="41" t="s">
        <v>178</v>
      </c>
      <c r="X63" s="41" t="s">
        <v>120</v>
      </c>
      <c r="Y63" s="41" t="s">
        <v>120</v>
      </c>
      <c r="Z63" s="41" t="s">
        <v>120</v>
      </c>
    </row>
    <row r="64" spans="1:26" s="39" customFormat="1" ht="94.5" x14ac:dyDescent="0.25">
      <c r="A64" s="40">
        <v>63</v>
      </c>
      <c r="B64" s="41" t="s">
        <v>177</v>
      </c>
      <c r="C64" s="48">
        <v>2021</v>
      </c>
      <c r="D64" s="48">
        <v>2021</v>
      </c>
      <c r="E64" s="41" t="s">
        <v>120</v>
      </c>
      <c r="F64" s="41" t="s">
        <v>119</v>
      </c>
      <c r="G64" s="41" t="s">
        <v>120</v>
      </c>
      <c r="H64" s="41" t="s">
        <v>38</v>
      </c>
      <c r="I64" s="41" t="s">
        <v>141</v>
      </c>
      <c r="J64" s="41" t="s">
        <v>179</v>
      </c>
      <c r="K64" s="41" t="s">
        <v>160</v>
      </c>
      <c r="L64" s="46" t="s">
        <v>127</v>
      </c>
      <c r="M64" s="42" t="s">
        <v>144</v>
      </c>
      <c r="N64" s="41" t="s">
        <v>142</v>
      </c>
      <c r="O64" s="43">
        <v>60</v>
      </c>
      <c r="P64" s="41" t="s">
        <v>37</v>
      </c>
      <c r="Q64" s="44">
        <v>260000</v>
      </c>
      <c r="R64" s="44">
        <v>260000</v>
      </c>
      <c r="S64" s="45">
        <v>780000</v>
      </c>
      <c r="T64" s="45">
        <v>1300000</v>
      </c>
      <c r="U64" s="45">
        <v>0</v>
      </c>
      <c r="V64" s="41" t="s">
        <v>120</v>
      </c>
      <c r="W64" s="41" t="s">
        <v>178</v>
      </c>
      <c r="X64" s="41" t="s">
        <v>120</v>
      </c>
      <c r="Y64" s="41" t="s">
        <v>120</v>
      </c>
      <c r="Z64" s="41" t="s">
        <v>120</v>
      </c>
    </row>
    <row r="65" spans="1:26" s="39" customFormat="1" ht="110.25" x14ac:dyDescent="0.25">
      <c r="A65" s="40">
        <v>64</v>
      </c>
      <c r="B65" s="41" t="s">
        <v>177</v>
      </c>
      <c r="C65" s="48">
        <v>2021</v>
      </c>
      <c r="D65" s="48">
        <v>2021</v>
      </c>
      <c r="E65" s="41" t="s">
        <v>120</v>
      </c>
      <c r="F65" s="41" t="s">
        <v>119</v>
      </c>
      <c r="G65" s="41" t="s">
        <v>120</v>
      </c>
      <c r="H65" s="41" t="s">
        <v>38</v>
      </c>
      <c r="I65" s="41" t="s">
        <v>141</v>
      </c>
      <c r="J65" s="41" t="s">
        <v>179</v>
      </c>
      <c r="K65" s="41" t="s">
        <v>160</v>
      </c>
      <c r="L65" s="46" t="s">
        <v>128</v>
      </c>
      <c r="M65" s="42" t="s">
        <v>144</v>
      </c>
      <c r="N65" s="41" t="s">
        <v>142</v>
      </c>
      <c r="O65" s="43">
        <v>60</v>
      </c>
      <c r="P65" s="41" t="s">
        <v>37</v>
      </c>
      <c r="Q65" s="44">
        <v>500000</v>
      </c>
      <c r="R65" s="44">
        <v>500000</v>
      </c>
      <c r="S65" s="45">
        <v>1500000</v>
      </c>
      <c r="T65" s="45">
        <v>2500000</v>
      </c>
      <c r="U65" s="45">
        <v>0</v>
      </c>
      <c r="V65" s="41" t="s">
        <v>120</v>
      </c>
      <c r="W65" s="41" t="s">
        <v>178</v>
      </c>
      <c r="X65" s="41" t="s">
        <v>120</v>
      </c>
      <c r="Y65" s="41" t="s">
        <v>120</v>
      </c>
      <c r="Z65" s="41" t="s">
        <v>120</v>
      </c>
    </row>
    <row r="66" spans="1:26" s="39" customFormat="1" ht="31.5" x14ac:dyDescent="0.25">
      <c r="A66" s="40">
        <v>65</v>
      </c>
      <c r="B66" s="41" t="s">
        <v>177</v>
      </c>
      <c r="C66" s="48">
        <v>2021</v>
      </c>
      <c r="D66" s="48">
        <v>2021</v>
      </c>
      <c r="E66" s="41" t="s">
        <v>120</v>
      </c>
      <c r="F66" s="41" t="s">
        <v>119</v>
      </c>
      <c r="G66" s="41" t="s">
        <v>120</v>
      </c>
      <c r="H66" s="41" t="s">
        <v>38</v>
      </c>
      <c r="I66" s="41" t="s">
        <v>141</v>
      </c>
      <c r="J66" s="41" t="s">
        <v>179</v>
      </c>
      <c r="K66" s="41" t="s">
        <v>160</v>
      </c>
      <c r="L66" s="46" t="s">
        <v>129</v>
      </c>
      <c r="M66" s="42" t="s">
        <v>144</v>
      </c>
      <c r="N66" s="41" t="s">
        <v>142</v>
      </c>
      <c r="O66" s="43">
        <v>24</v>
      </c>
      <c r="P66" s="41" t="s">
        <v>37</v>
      </c>
      <c r="Q66" s="44">
        <v>70000</v>
      </c>
      <c r="R66" s="45">
        <v>70000</v>
      </c>
      <c r="S66" s="45">
        <v>0</v>
      </c>
      <c r="T66" s="45">
        <v>140000</v>
      </c>
      <c r="U66" s="45">
        <v>0</v>
      </c>
      <c r="V66" s="41" t="s">
        <v>120</v>
      </c>
      <c r="W66" s="41" t="s">
        <v>178</v>
      </c>
      <c r="X66" s="41" t="s">
        <v>120</v>
      </c>
      <c r="Y66" s="41" t="s">
        <v>120</v>
      </c>
      <c r="Z66" s="41" t="s">
        <v>120</v>
      </c>
    </row>
    <row r="67" spans="1:26" s="39" customFormat="1" x14ac:dyDescent="0.25">
      <c r="A67" s="40">
        <v>66</v>
      </c>
      <c r="B67" s="41" t="s">
        <v>177</v>
      </c>
      <c r="C67" s="48">
        <v>2021</v>
      </c>
      <c r="D67" s="48">
        <v>2021</v>
      </c>
      <c r="E67" s="41" t="s">
        <v>120</v>
      </c>
      <c r="F67" s="41" t="s">
        <v>119</v>
      </c>
      <c r="G67" s="41" t="s">
        <v>120</v>
      </c>
      <c r="H67" s="41" t="s">
        <v>38</v>
      </c>
      <c r="I67" s="41" t="s">
        <v>141</v>
      </c>
      <c r="J67" s="41" t="s">
        <v>45</v>
      </c>
      <c r="K67" s="41" t="s">
        <v>174</v>
      </c>
      <c r="L67" s="46" t="s">
        <v>130</v>
      </c>
      <c r="M67" s="42" t="s">
        <v>144</v>
      </c>
      <c r="N67" s="41" t="s">
        <v>142</v>
      </c>
      <c r="O67" s="43">
        <v>60</v>
      </c>
      <c r="P67" s="41" t="s">
        <v>37</v>
      </c>
      <c r="Q67" s="44">
        <v>5000000</v>
      </c>
      <c r="R67" s="44">
        <v>5000000</v>
      </c>
      <c r="S67" s="45">
        <v>15000000</v>
      </c>
      <c r="T67" s="45">
        <v>25000000</v>
      </c>
      <c r="U67" s="45">
        <v>0</v>
      </c>
      <c r="V67" s="41" t="s">
        <v>120</v>
      </c>
      <c r="W67" s="41" t="s">
        <v>178</v>
      </c>
      <c r="X67" s="41" t="s">
        <v>120</v>
      </c>
      <c r="Y67" s="41" t="s">
        <v>120</v>
      </c>
      <c r="Z67" s="41" t="s">
        <v>120</v>
      </c>
    </row>
    <row r="68" spans="1:26" s="39" customFormat="1" x14ac:dyDescent="0.25">
      <c r="A68" s="40">
        <v>67</v>
      </c>
      <c r="B68" s="41" t="s">
        <v>177</v>
      </c>
      <c r="C68" s="48">
        <v>2021</v>
      </c>
      <c r="D68" s="48">
        <v>2021</v>
      </c>
      <c r="E68" s="41" t="s">
        <v>120</v>
      </c>
      <c r="F68" s="41" t="s">
        <v>119</v>
      </c>
      <c r="G68" s="41" t="s">
        <v>120</v>
      </c>
      <c r="H68" s="41" t="s">
        <v>38</v>
      </c>
      <c r="I68" s="41" t="s">
        <v>141</v>
      </c>
      <c r="J68" s="41" t="s">
        <v>45</v>
      </c>
      <c r="K68" s="41" t="s">
        <v>175</v>
      </c>
      <c r="L68" s="46" t="s">
        <v>131</v>
      </c>
      <c r="M68" s="42" t="s">
        <v>144</v>
      </c>
      <c r="N68" s="41" t="s">
        <v>142</v>
      </c>
      <c r="O68" s="43">
        <v>36</v>
      </c>
      <c r="P68" s="41" t="s">
        <v>37</v>
      </c>
      <c r="Q68" s="44">
        <v>145000</v>
      </c>
      <c r="R68" s="45">
        <v>145000</v>
      </c>
      <c r="S68" s="45">
        <v>145000</v>
      </c>
      <c r="T68" s="45">
        <v>435000</v>
      </c>
      <c r="U68" s="45">
        <v>0</v>
      </c>
      <c r="V68" s="41" t="s">
        <v>120</v>
      </c>
      <c r="W68" s="41" t="s">
        <v>178</v>
      </c>
      <c r="X68" s="41" t="s">
        <v>120</v>
      </c>
      <c r="Y68" s="41" t="s">
        <v>120</v>
      </c>
      <c r="Z68" s="41" t="s">
        <v>120</v>
      </c>
    </row>
    <row r="69" spans="1:26" s="39" customFormat="1" x14ac:dyDescent="0.25">
      <c r="A69" s="40">
        <v>68</v>
      </c>
      <c r="B69" s="41" t="s">
        <v>177</v>
      </c>
      <c r="C69" s="48">
        <v>2022</v>
      </c>
      <c r="D69" s="48">
        <v>2022</v>
      </c>
      <c r="E69" s="41" t="s">
        <v>120</v>
      </c>
      <c r="F69" s="41" t="s">
        <v>119</v>
      </c>
      <c r="G69" s="41" t="s">
        <v>120</v>
      </c>
      <c r="H69" s="41" t="s">
        <v>38</v>
      </c>
      <c r="I69" s="41" t="s">
        <v>141</v>
      </c>
      <c r="J69" s="41" t="s">
        <v>179</v>
      </c>
      <c r="K69" s="41" t="s">
        <v>160</v>
      </c>
      <c r="L69" s="46" t="s">
        <v>132</v>
      </c>
      <c r="M69" s="42" t="s">
        <v>144</v>
      </c>
      <c r="N69" s="41" t="s">
        <v>142</v>
      </c>
      <c r="O69" s="43">
        <v>48</v>
      </c>
      <c r="P69" s="41" t="s">
        <v>37</v>
      </c>
      <c r="Q69" s="44">
        <v>120000</v>
      </c>
      <c r="R69" s="44">
        <v>120000</v>
      </c>
      <c r="S69" s="45">
        <v>240000</v>
      </c>
      <c r="T69" s="45">
        <v>480000</v>
      </c>
      <c r="U69" s="45">
        <v>0</v>
      </c>
      <c r="V69" s="41" t="s">
        <v>120</v>
      </c>
      <c r="W69" s="47" t="s">
        <v>154</v>
      </c>
      <c r="X69" s="41" t="s">
        <v>146</v>
      </c>
      <c r="Y69" s="41" t="s">
        <v>120</v>
      </c>
      <c r="Z69" s="41" t="s">
        <v>120</v>
      </c>
    </row>
    <row r="70" spans="1:26" s="39" customFormat="1" ht="31.5" x14ac:dyDescent="0.25">
      <c r="A70" s="40">
        <v>69</v>
      </c>
      <c r="B70" s="41" t="s">
        <v>177</v>
      </c>
      <c r="C70" s="48">
        <v>2021</v>
      </c>
      <c r="D70" s="48">
        <v>2021</v>
      </c>
      <c r="E70" s="41" t="s">
        <v>120</v>
      </c>
      <c r="F70" s="41" t="s">
        <v>119</v>
      </c>
      <c r="G70" s="41" t="s">
        <v>120</v>
      </c>
      <c r="H70" s="41" t="s">
        <v>38</v>
      </c>
      <c r="I70" s="41" t="s">
        <v>141</v>
      </c>
      <c r="J70" s="41" t="s">
        <v>179</v>
      </c>
      <c r="K70" s="41" t="s">
        <v>160</v>
      </c>
      <c r="L70" s="46" t="s">
        <v>147</v>
      </c>
      <c r="M70" s="42" t="s">
        <v>144</v>
      </c>
      <c r="N70" s="41" t="s">
        <v>142</v>
      </c>
      <c r="O70" s="43">
        <v>36</v>
      </c>
      <c r="P70" s="41" t="s">
        <v>37</v>
      </c>
      <c r="Q70" s="44">
        <v>100000</v>
      </c>
      <c r="R70" s="45">
        <v>100000</v>
      </c>
      <c r="S70" s="45">
        <v>100000</v>
      </c>
      <c r="T70" s="45">
        <v>300000</v>
      </c>
      <c r="U70" s="45">
        <v>0</v>
      </c>
      <c r="V70" s="41" t="s">
        <v>120</v>
      </c>
      <c r="W70" s="41" t="s">
        <v>178</v>
      </c>
      <c r="X70" s="41" t="s">
        <v>120</v>
      </c>
      <c r="Y70" s="41" t="s">
        <v>120</v>
      </c>
      <c r="Z70" s="41" t="s">
        <v>120</v>
      </c>
    </row>
    <row r="71" spans="1:26" s="39" customFormat="1" ht="47.25" x14ac:dyDescent="0.25">
      <c r="A71" s="40">
        <v>70</v>
      </c>
      <c r="B71" s="41" t="s">
        <v>177</v>
      </c>
      <c r="C71" s="48">
        <v>2021</v>
      </c>
      <c r="D71" s="48">
        <v>2021</v>
      </c>
      <c r="E71" s="41" t="s">
        <v>120</v>
      </c>
      <c r="F71" s="41" t="s">
        <v>119</v>
      </c>
      <c r="G71" s="41" t="s">
        <v>120</v>
      </c>
      <c r="H71" s="41" t="s">
        <v>38</v>
      </c>
      <c r="I71" s="41" t="s">
        <v>141</v>
      </c>
      <c r="J71" s="41" t="s">
        <v>45</v>
      </c>
      <c r="K71" s="41" t="s">
        <v>160</v>
      </c>
      <c r="L71" s="46" t="s">
        <v>133</v>
      </c>
      <c r="M71" s="42" t="s">
        <v>144</v>
      </c>
      <c r="N71" s="41" t="s">
        <v>142</v>
      </c>
      <c r="O71" s="43">
        <v>36</v>
      </c>
      <c r="P71" s="41" t="s">
        <v>37</v>
      </c>
      <c r="Q71" s="44">
        <v>200000</v>
      </c>
      <c r="R71" s="45">
        <v>200000</v>
      </c>
      <c r="S71" s="45">
        <v>200000</v>
      </c>
      <c r="T71" s="45">
        <v>600000</v>
      </c>
      <c r="U71" s="45">
        <v>0</v>
      </c>
      <c r="V71" s="41" t="s">
        <v>120</v>
      </c>
      <c r="W71" s="41" t="s">
        <v>178</v>
      </c>
      <c r="X71" s="41" t="s">
        <v>120</v>
      </c>
      <c r="Y71" s="41" t="s">
        <v>120</v>
      </c>
      <c r="Z71" s="41" t="s">
        <v>120</v>
      </c>
    </row>
    <row r="72" spans="1:26" s="39" customFormat="1" x14ac:dyDescent="0.25">
      <c r="A72" s="40">
        <v>71</v>
      </c>
      <c r="B72" s="41" t="s">
        <v>177</v>
      </c>
      <c r="C72" s="48">
        <v>2021</v>
      </c>
      <c r="D72" s="48">
        <v>2021</v>
      </c>
      <c r="E72" s="41" t="s">
        <v>120</v>
      </c>
      <c r="F72" s="41" t="s">
        <v>119</v>
      </c>
      <c r="G72" s="41" t="s">
        <v>120</v>
      </c>
      <c r="H72" s="41" t="s">
        <v>38</v>
      </c>
      <c r="I72" s="41" t="s">
        <v>141</v>
      </c>
      <c r="J72" s="41" t="s">
        <v>45</v>
      </c>
      <c r="K72" s="41" t="s">
        <v>168</v>
      </c>
      <c r="L72" s="46" t="s">
        <v>153</v>
      </c>
      <c r="M72" s="42" t="s">
        <v>144</v>
      </c>
      <c r="N72" s="41" t="s">
        <v>142</v>
      </c>
      <c r="O72" s="43">
        <v>48</v>
      </c>
      <c r="P72" s="41" t="s">
        <v>37</v>
      </c>
      <c r="Q72" s="44">
        <v>450000</v>
      </c>
      <c r="R72" s="45">
        <v>450000</v>
      </c>
      <c r="S72" s="45">
        <v>900000</v>
      </c>
      <c r="T72" s="45">
        <v>1800000</v>
      </c>
      <c r="U72" s="45">
        <v>0</v>
      </c>
      <c r="V72" s="41" t="s">
        <v>120</v>
      </c>
      <c r="W72" s="47" t="s">
        <v>154</v>
      </c>
      <c r="X72" s="41" t="s">
        <v>146</v>
      </c>
      <c r="Y72" s="41" t="s">
        <v>120</v>
      </c>
      <c r="Z72" s="41" t="s">
        <v>120</v>
      </c>
    </row>
    <row r="73" spans="1:26" s="39" customFormat="1" x14ac:dyDescent="0.25">
      <c r="A73" s="40">
        <v>72</v>
      </c>
      <c r="B73" s="41" t="s">
        <v>177</v>
      </c>
      <c r="C73" s="23">
        <v>2022</v>
      </c>
      <c r="D73" s="23">
        <v>2022</v>
      </c>
      <c r="E73" s="41" t="s">
        <v>120</v>
      </c>
      <c r="F73" s="41" t="s">
        <v>119</v>
      </c>
      <c r="G73" s="41" t="s">
        <v>120</v>
      </c>
      <c r="H73" s="41" t="s">
        <v>38</v>
      </c>
      <c r="I73" s="41" t="s">
        <v>141</v>
      </c>
      <c r="J73" s="41" t="s">
        <v>179</v>
      </c>
      <c r="K73" s="41" t="s">
        <v>160</v>
      </c>
      <c r="L73" s="23" t="s">
        <v>134</v>
      </c>
      <c r="M73" s="42" t="s">
        <v>144</v>
      </c>
      <c r="N73" s="41" t="s">
        <v>142</v>
      </c>
      <c r="O73" s="43">
        <v>36</v>
      </c>
      <c r="P73" s="41" t="s">
        <v>37</v>
      </c>
      <c r="Q73" s="44">
        <v>250000</v>
      </c>
      <c r="R73" s="45">
        <v>250000</v>
      </c>
      <c r="S73" s="45">
        <v>250000</v>
      </c>
      <c r="T73" s="45">
        <v>750000</v>
      </c>
      <c r="U73" s="45">
        <v>0</v>
      </c>
      <c r="V73" s="41" t="s">
        <v>120</v>
      </c>
      <c r="W73" s="41" t="s">
        <v>178</v>
      </c>
      <c r="X73" s="41" t="s">
        <v>120</v>
      </c>
      <c r="Y73" s="41" t="s">
        <v>120</v>
      </c>
      <c r="Z73" s="41" t="s">
        <v>120</v>
      </c>
    </row>
    <row r="74" spans="1:26" s="39" customFormat="1" x14ac:dyDescent="0.25">
      <c r="A74" s="40">
        <v>73</v>
      </c>
      <c r="B74" s="41" t="s">
        <v>177</v>
      </c>
      <c r="C74" s="23">
        <v>2021</v>
      </c>
      <c r="D74" s="23">
        <v>2021</v>
      </c>
      <c r="E74" s="41" t="s">
        <v>120</v>
      </c>
      <c r="F74" s="41" t="s">
        <v>119</v>
      </c>
      <c r="G74" s="41" t="s">
        <v>120</v>
      </c>
      <c r="H74" s="41" t="s">
        <v>38</v>
      </c>
      <c r="I74" s="41" t="s">
        <v>141</v>
      </c>
      <c r="J74" s="41" t="s">
        <v>179</v>
      </c>
      <c r="K74" s="41" t="s">
        <v>160</v>
      </c>
      <c r="L74" s="23" t="s">
        <v>135</v>
      </c>
      <c r="M74" s="42" t="s">
        <v>144</v>
      </c>
      <c r="N74" s="41" t="s">
        <v>142</v>
      </c>
      <c r="O74" s="43">
        <v>36</v>
      </c>
      <c r="P74" s="41" t="s">
        <v>37</v>
      </c>
      <c r="Q74" s="44">
        <v>400000</v>
      </c>
      <c r="R74" s="45">
        <v>400000</v>
      </c>
      <c r="S74" s="45">
        <v>400000</v>
      </c>
      <c r="T74" s="45">
        <v>1200000</v>
      </c>
      <c r="U74" s="45">
        <v>0</v>
      </c>
      <c r="V74" s="41" t="s">
        <v>120</v>
      </c>
      <c r="W74" s="41" t="s">
        <v>178</v>
      </c>
      <c r="X74" s="41" t="s">
        <v>120</v>
      </c>
      <c r="Y74" s="41" t="s">
        <v>120</v>
      </c>
      <c r="Z74" s="41" t="s">
        <v>120</v>
      </c>
    </row>
    <row r="75" spans="1:26" s="39" customFormat="1" x14ac:dyDescent="0.25">
      <c r="A75" s="40">
        <v>74</v>
      </c>
      <c r="B75" s="41" t="s">
        <v>177</v>
      </c>
      <c r="C75" s="23">
        <v>2021</v>
      </c>
      <c r="D75" s="23">
        <v>2021</v>
      </c>
      <c r="E75" s="41" t="s">
        <v>120</v>
      </c>
      <c r="F75" s="41" t="s">
        <v>119</v>
      </c>
      <c r="G75" s="41" t="s">
        <v>120</v>
      </c>
      <c r="H75" s="41" t="s">
        <v>38</v>
      </c>
      <c r="I75" s="41" t="s">
        <v>141</v>
      </c>
      <c r="J75" s="41" t="s">
        <v>45</v>
      </c>
      <c r="K75" s="41" t="s">
        <v>168</v>
      </c>
      <c r="L75" s="23" t="s">
        <v>136</v>
      </c>
      <c r="M75" s="42" t="s">
        <v>144</v>
      </c>
      <c r="N75" s="41" t="s">
        <v>142</v>
      </c>
      <c r="O75" s="43">
        <v>36</v>
      </c>
      <c r="P75" s="41" t="s">
        <v>37</v>
      </c>
      <c r="Q75" s="44">
        <v>50000</v>
      </c>
      <c r="R75" s="45">
        <v>50000</v>
      </c>
      <c r="S75" s="45">
        <v>50000</v>
      </c>
      <c r="T75" s="45">
        <v>150000</v>
      </c>
      <c r="U75" s="45">
        <v>0</v>
      </c>
      <c r="V75" s="41" t="s">
        <v>120</v>
      </c>
      <c r="W75" s="41" t="s">
        <v>178</v>
      </c>
      <c r="X75" s="41" t="s">
        <v>120</v>
      </c>
      <c r="Y75" s="41" t="s">
        <v>120</v>
      </c>
      <c r="Z75" s="41" t="s">
        <v>120</v>
      </c>
    </row>
    <row r="76" spans="1:26" s="39" customFormat="1" x14ac:dyDescent="0.25">
      <c r="A76" s="40">
        <v>75</v>
      </c>
      <c r="B76" s="41" t="s">
        <v>177</v>
      </c>
      <c r="C76" s="23">
        <v>2022</v>
      </c>
      <c r="D76" s="23">
        <v>2022</v>
      </c>
      <c r="E76" s="41" t="s">
        <v>120</v>
      </c>
      <c r="F76" s="41" t="s">
        <v>119</v>
      </c>
      <c r="G76" s="41" t="s">
        <v>120</v>
      </c>
      <c r="H76" s="41" t="s">
        <v>38</v>
      </c>
      <c r="I76" s="41" t="s">
        <v>141</v>
      </c>
      <c r="J76" s="41" t="s">
        <v>45</v>
      </c>
      <c r="K76" s="41" t="s">
        <v>160</v>
      </c>
      <c r="L76" s="39" t="s">
        <v>152</v>
      </c>
      <c r="M76" s="42" t="s">
        <v>144</v>
      </c>
      <c r="N76" s="41" t="s">
        <v>142</v>
      </c>
      <c r="O76" s="43">
        <v>60</v>
      </c>
      <c r="P76" s="41" t="s">
        <v>37</v>
      </c>
      <c r="Q76" s="44">
        <v>2000000</v>
      </c>
      <c r="R76" s="44">
        <v>2000000</v>
      </c>
      <c r="S76" s="45">
        <v>6000000</v>
      </c>
      <c r="T76" s="45">
        <v>10000000</v>
      </c>
      <c r="U76" s="45">
        <v>0</v>
      </c>
      <c r="V76" s="41" t="s">
        <v>120</v>
      </c>
      <c r="W76" s="41" t="s">
        <v>178</v>
      </c>
      <c r="X76" s="41" t="s">
        <v>120</v>
      </c>
      <c r="Y76" s="41" t="s">
        <v>120</v>
      </c>
      <c r="Z76" s="41" t="s">
        <v>120</v>
      </c>
    </row>
    <row r="77" spans="1:26" s="39" customFormat="1" x14ac:dyDescent="0.25">
      <c r="A77" s="40">
        <v>76</v>
      </c>
      <c r="B77" s="41" t="s">
        <v>177</v>
      </c>
      <c r="C77" s="23">
        <v>2022</v>
      </c>
      <c r="D77" s="23">
        <v>2022</v>
      </c>
      <c r="E77" s="41" t="s">
        <v>120</v>
      </c>
      <c r="F77" s="41" t="s">
        <v>119</v>
      </c>
      <c r="G77" s="41" t="s">
        <v>120</v>
      </c>
      <c r="H77" s="41" t="s">
        <v>38</v>
      </c>
      <c r="I77" s="41" t="s">
        <v>141</v>
      </c>
      <c r="J77" s="41" t="s">
        <v>179</v>
      </c>
      <c r="K77" s="41" t="s">
        <v>160</v>
      </c>
      <c r="L77" s="39" t="s">
        <v>137</v>
      </c>
      <c r="M77" s="42" t="s">
        <v>144</v>
      </c>
      <c r="N77" s="41" t="s">
        <v>142</v>
      </c>
      <c r="O77" s="43">
        <v>48</v>
      </c>
      <c r="P77" s="41" t="s">
        <v>37</v>
      </c>
      <c r="Q77" s="44">
        <v>800000</v>
      </c>
      <c r="R77" s="44">
        <v>800000</v>
      </c>
      <c r="S77" s="45">
        <v>1600000</v>
      </c>
      <c r="T77" s="45">
        <v>3200000</v>
      </c>
      <c r="U77" s="45">
        <v>0</v>
      </c>
      <c r="V77" s="41" t="s">
        <v>120</v>
      </c>
      <c r="W77" s="41" t="s">
        <v>178</v>
      </c>
      <c r="X77" s="41" t="s">
        <v>120</v>
      </c>
      <c r="Y77" s="41" t="s">
        <v>120</v>
      </c>
      <c r="Z77" s="41" t="s">
        <v>120</v>
      </c>
    </row>
    <row r="78" spans="1:26" s="39" customFormat="1" x14ac:dyDescent="0.25">
      <c r="A78" s="40">
        <v>77</v>
      </c>
      <c r="B78" s="41" t="s">
        <v>177</v>
      </c>
      <c r="C78" s="23">
        <v>2022</v>
      </c>
      <c r="D78" s="23">
        <v>2022</v>
      </c>
      <c r="E78" s="41" t="s">
        <v>120</v>
      </c>
      <c r="F78" s="41" t="s">
        <v>119</v>
      </c>
      <c r="G78" s="41" t="s">
        <v>120</v>
      </c>
      <c r="H78" s="41" t="s">
        <v>38</v>
      </c>
      <c r="I78" s="41" t="s">
        <v>141</v>
      </c>
      <c r="J78" s="41" t="s">
        <v>179</v>
      </c>
      <c r="K78" s="41" t="s">
        <v>160</v>
      </c>
      <c r="L78" s="46" t="s">
        <v>138</v>
      </c>
      <c r="M78" s="42" t="s">
        <v>144</v>
      </c>
      <c r="N78" s="41" t="s">
        <v>142</v>
      </c>
      <c r="O78" s="43">
        <v>60</v>
      </c>
      <c r="P78" s="41" t="s">
        <v>37</v>
      </c>
      <c r="Q78" s="44">
        <v>800000</v>
      </c>
      <c r="R78" s="44">
        <v>800000</v>
      </c>
      <c r="S78" s="45">
        <v>2400000.0000000005</v>
      </c>
      <c r="T78" s="45">
        <v>4000000.0000000005</v>
      </c>
      <c r="U78" s="45">
        <v>0</v>
      </c>
      <c r="V78" s="41" t="s">
        <v>120</v>
      </c>
      <c r="W78" s="41" t="s">
        <v>178</v>
      </c>
      <c r="X78" s="41" t="s">
        <v>120</v>
      </c>
      <c r="Y78" s="41" t="s">
        <v>120</v>
      </c>
      <c r="Z78" s="41" t="s">
        <v>120</v>
      </c>
    </row>
    <row r="79" spans="1:26" s="39" customFormat="1" x14ac:dyDescent="0.25">
      <c r="A79" s="40">
        <v>78</v>
      </c>
      <c r="B79" s="41" t="s">
        <v>177</v>
      </c>
      <c r="C79" s="23">
        <v>2021</v>
      </c>
      <c r="D79" s="23">
        <v>2021</v>
      </c>
      <c r="E79" s="41" t="s">
        <v>120</v>
      </c>
      <c r="F79" s="41" t="s">
        <v>119</v>
      </c>
      <c r="G79" s="41" t="s">
        <v>120</v>
      </c>
      <c r="H79" s="41" t="s">
        <v>38</v>
      </c>
      <c r="I79" s="41" t="s">
        <v>141</v>
      </c>
      <c r="J79" s="41" t="s">
        <v>179</v>
      </c>
      <c r="K79" s="41" t="s">
        <v>160</v>
      </c>
      <c r="L79" s="46" t="s">
        <v>139</v>
      </c>
      <c r="M79" s="42" t="s">
        <v>144</v>
      </c>
      <c r="N79" s="41" t="s">
        <v>142</v>
      </c>
      <c r="O79" s="43">
        <v>60</v>
      </c>
      <c r="P79" s="41" t="s">
        <v>37</v>
      </c>
      <c r="Q79" s="44">
        <v>500000</v>
      </c>
      <c r="R79" s="44">
        <v>500000</v>
      </c>
      <c r="S79" s="45">
        <v>1500000</v>
      </c>
      <c r="T79" s="45">
        <v>2500000</v>
      </c>
      <c r="U79" s="45">
        <v>0</v>
      </c>
      <c r="V79" s="41" t="s">
        <v>120</v>
      </c>
      <c r="W79" s="41" t="s">
        <v>178</v>
      </c>
      <c r="X79" s="41" t="s">
        <v>120</v>
      </c>
      <c r="Y79" s="41" t="s">
        <v>120</v>
      </c>
      <c r="Z79" s="41" t="s">
        <v>120</v>
      </c>
    </row>
    <row r="80" spans="1:26" s="39" customFormat="1" x14ac:dyDescent="0.25">
      <c r="A80" s="40">
        <v>79</v>
      </c>
      <c r="B80" s="41" t="s">
        <v>177</v>
      </c>
      <c r="C80" s="23">
        <v>2021</v>
      </c>
      <c r="D80" s="23">
        <v>2021</v>
      </c>
      <c r="E80" s="41" t="s">
        <v>120</v>
      </c>
      <c r="F80" s="41" t="s">
        <v>119</v>
      </c>
      <c r="G80" s="41" t="s">
        <v>120</v>
      </c>
      <c r="H80" s="41" t="s">
        <v>38</v>
      </c>
      <c r="I80" s="41" t="s">
        <v>141</v>
      </c>
      <c r="J80" s="41" t="s">
        <v>179</v>
      </c>
      <c r="K80" s="41" t="s">
        <v>160</v>
      </c>
      <c r="L80" s="46" t="s">
        <v>140</v>
      </c>
      <c r="M80" s="42" t="s">
        <v>144</v>
      </c>
      <c r="N80" s="41" t="s">
        <v>142</v>
      </c>
      <c r="O80" s="43">
        <v>36</v>
      </c>
      <c r="P80" s="41" t="s">
        <v>37</v>
      </c>
      <c r="Q80" s="44">
        <v>200000</v>
      </c>
      <c r="R80" s="45">
        <v>200000</v>
      </c>
      <c r="S80" s="45">
        <v>200000</v>
      </c>
      <c r="T80" s="45">
        <v>600000</v>
      </c>
      <c r="U80" s="45">
        <v>0</v>
      </c>
      <c r="V80" s="41" t="s">
        <v>120</v>
      </c>
      <c r="W80" s="41" t="s">
        <v>178</v>
      </c>
      <c r="X80" s="41" t="s">
        <v>120</v>
      </c>
      <c r="Y80" s="41" t="s">
        <v>120</v>
      </c>
      <c r="Z80" s="41" t="s">
        <v>120</v>
      </c>
    </row>
    <row r="81" spans="1:26" s="39" customFormat="1" x14ac:dyDescent="0.25">
      <c r="A81" s="40">
        <v>80</v>
      </c>
      <c r="B81" s="41" t="s">
        <v>177</v>
      </c>
      <c r="C81" s="23">
        <v>2021</v>
      </c>
      <c r="D81" s="23">
        <v>2021</v>
      </c>
      <c r="E81" s="41" t="s">
        <v>120</v>
      </c>
      <c r="F81" s="41" t="s">
        <v>119</v>
      </c>
      <c r="G81" s="41" t="s">
        <v>120</v>
      </c>
      <c r="H81" s="41" t="s">
        <v>38</v>
      </c>
      <c r="I81" s="41" t="s">
        <v>141</v>
      </c>
      <c r="J81" s="41" t="s">
        <v>150</v>
      </c>
      <c r="K81" s="41" t="s">
        <v>170</v>
      </c>
      <c r="L81" s="46" t="s">
        <v>180</v>
      </c>
      <c r="M81" s="42" t="s">
        <v>144</v>
      </c>
      <c r="N81" s="41" t="s">
        <v>143</v>
      </c>
      <c r="O81" s="43">
        <v>36</v>
      </c>
      <c r="P81" s="41" t="s">
        <v>37</v>
      </c>
      <c r="Q81" s="44">
        <v>300000</v>
      </c>
      <c r="R81" s="45">
        <v>300000</v>
      </c>
      <c r="S81" s="45">
        <v>300000</v>
      </c>
      <c r="T81" s="45">
        <v>900000</v>
      </c>
      <c r="U81" s="45">
        <v>0</v>
      </c>
      <c r="V81" s="41" t="s">
        <v>120</v>
      </c>
      <c r="W81" s="41" t="s">
        <v>178</v>
      </c>
      <c r="X81" s="41" t="s">
        <v>120</v>
      </c>
      <c r="Y81" s="41" t="s">
        <v>120</v>
      </c>
      <c r="Z81" s="41" t="s">
        <v>182</v>
      </c>
    </row>
    <row r="82" spans="1:26" s="39" customFormat="1" x14ac:dyDescent="0.25">
      <c r="A82" s="40">
        <v>81</v>
      </c>
      <c r="B82" s="41" t="s">
        <v>177</v>
      </c>
      <c r="C82" s="49" t="s">
        <v>156</v>
      </c>
      <c r="D82" s="49" t="s">
        <v>155</v>
      </c>
      <c r="E82" s="41" t="s">
        <v>120</v>
      </c>
      <c r="F82" s="41" t="s">
        <v>119</v>
      </c>
      <c r="G82" s="41" t="s">
        <v>120</v>
      </c>
      <c r="H82" s="41" t="s">
        <v>38</v>
      </c>
      <c r="I82" s="41" t="s">
        <v>141</v>
      </c>
      <c r="J82" s="41" t="s">
        <v>179</v>
      </c>
      <c r="K82" s="41" t="s">
        <v>160</v>
      </c>
      <c r="L82" s="41" t="s">
        <v>139</v>
      </c>
      <c r="M82" s="42" t="s">
        <v>144</v>
      </c>
      <c r="N82" s="41" t="s">
        <v>142</v>
      </c>
      <c r="O82" s="43">
        <v>48</v>
      </c>
      <c r="P82" s="41" t="s">
        <v>37</v>
      </c>
      <c r="Q82" s="44">
        <v>2000000</v>
      </c>
      <c r="R82" s="45">
        <v>2000000</v>
      </c>
      <c r="S82" s="45">
        <v>4000000</v>
      </c>
      <c r="T82" s="45">
        <v>8000000</v>
      </c>
      <c r="U82" s="45">
        <v>0</v>
      </c>
      <c r="V82" s="41" t="s">
        <v>120</v>
      </c>
      <c r="W82" s="41" t="s">
        <v>178</v>
      </c>
      <c r="X82" s="41" t="s">
        <v>120</v>
      </c>
      <c r="Y82" s="41" t="s">
        <v>120</v>
      </c>
      <c r="Z82" s="41" t="s">
        <v>120</v>
      </c>
    </row>
    <row r="83" spans="1:26" s="39" customFormat="1" x14ac:dyDescent="0.25">
      <c r="A83" s="40">
        <v>82</v>
      </c>
      <c r="B83" s="41" t="s">
        <v>177</v>
      </c>
      <c r="C83" s="49" t="s">
        <v>156</v>
      </c>
      <c r="D83" s="49" t="s">
        <v>156</v>
      </c>
      <c r="E83" s="41" t="s">
        <v>120</v>
      </c>
      <c r="F83" s="41" t="s">
        <v>119</v>
      </c>
      <c r="G83" s="41" t="s">
        <v>120</v>
      </c>
      <c r="H83" s="41" t="s">
        <v>38</v>
      </c>
      <c r="I83" s="41" t="s">
        <v>141</v>
      </c>
      <c r="J83" s="41" t="s">
        <v>179</v>
      </c>
      <c r="K83" s="41" t="s">
        <v>176</v>
      </c>
      <c r="L83" s="41" t="s">
        <v>157</v>
      </c>
      <c r="M83" s="42" t="s">
        <v>144</v>
      </c>
      <c r="N83" s="41" t="s">
        <v>142</v>
      </c>
      <c r="O83" s="43">
        <v>24</v>
      </c>
      <c r="P83" s="41" t="s">
        <v>37</v>
      </c>
      <c r="Q83" s="44">
        <v>70000</v>
      </c>
      <c r="R83" s="45">
        <v>70000</v>
      </c>
      <c r="S83" s="45">
        <v>0</v>
      </c>
      <c r="T83" s="45">
        <v>140000</v>
      </c>
      <c r="U83" s="45">
        <v>0</v>
      </c>
      <c r="V83" s="41" t="s">
        <v>120</v>
      </c>
      <c r="W83" s="41" t="s">
        <v>178</v>
      </c>
      <c r="X83" s="41" t="s">
        <v>120</v>
      </c>
      <c r="Y83" s="41" t="s">
        <v>120</v>
      </c>
      <c r="Z83" s="41" t="s">
        <v>120</v>
      </c>
    </row>
    <row r="84" spans="1:26" s="39" customFormat="1" x14ac:dyDescent="0.25">
      <c r="A84" s="40">
        <v>83</v>
      </c>
      <c r="B84" s="41" t="s">
        <v>177</v>
      </c>
      <c r="C84" s="49" t="s">
        <v>156</v>
      </c>
      <c r="D84" s="49" t="s">
        <v>156</v>
      </c>
      <c r="E84" s="41" t="s">
        <v>120</v>
      </c>
      <c r="F84" s="41" t="s">
        <v>119</v>
      </c>
      <c r="G84" s="41" t="s">
        <v>120</v>
      </c>
      <c r="H84" s="41" t="s">
        <v>38</v>
      </c>
      <c r="I84" s="41" t="s">
        <v>141</v>
      </c>
      <c r="J84" s="41" t="s">
        <v>179</v>
      </c>
      <c r="K84" s="41" t="s">
        <v>160</v>
      </c>
      <c r="L84" s="41" t="s">
        <v>158</v>
      </c>
      <c r="M84" s="42" t="s">
        <v>144</v>
      </c>
      <c r="N84" s="41" t="s">
        <v>142</v>
      </c>
      <c r="O84" s="43">
        <v>24</v>
      </c>
      <c r="P84" s="41" t="s">
        <v>37</v>
      </c>
      <c r="Q84" s="44">
        <v>120000</v>
      </c>
      <c r="R84" s="45">
        <v>120000</v>
      </c>
      <c r="S84" s="45">
        <v>0</v>
      </c>
      <c r="T84" s="45">
        <v>240000</v>
      </c>
      <c r="U84" s="45">
        <v>0</v>
      </c>
      <c r="V84" s="41" t="s">
        <v>120</v>
      </c>
      <c r="W84" s="41" t="s">
        <v>178</v>
      </c>
      <c r="X84" s="41" t="s">
        <v>120</v>
      </c>
      <c r="Y84" s="41" t="s">
        <v>120</v>
      </c>
      <c r="Z84" s="41" t="s">
        <v>120</v>
      </c>
    </row>
    <row r="85" spans="1:26" s="39" customFormat="1" ht="60" x14ac:dyDescent="0.25">
      <c r="A85" s="40">
        <v>84</v>
      </c>
      <c r="B85" s="41" t="s">
        <v>177</v>
      </c>
      <c r="C85" s="49" t="s">
        <v>156</v>
      </c>
      <c r="D85" s="49" t="s">
        <v>156</v>
      </c>
      <c r="E85" s="41" t="s">
        <v>120</v>
      </c>
      <c r="F85" s="41" t="s">
        <v>119</v>
      </c>
      <c r="G85" s="41" t="s">
        <v>120</v>
      </c>
      <c r="H85" s="41" t="s">
        <v>38</v>
      </c>
      <c r="I85" s="41" t="s">
        <v>141</v>
      </c>
      <c r="J85" s="41" t="s">
        <v>45</v>
      </c>
      <c r="K85" s="41" t="s">
        <v>169</v>
      </c>
      <c r="L85" s="22" t="s">
        <v>159</v>
      </c>
      <c r="M85" s="42" t="s">
        <v>144</v>
      </c>
      <c r="N85" s="41" t="s">
        <v>142</v>
      </c>
      <c r="O85" s="43">
        <v>24</v>
      </c>
      <c r="P85" s="41" t="s">
        <v>37</v>
      </c>
      <c r="Q85" s="44">
        <v>50000</v>
      </c>
      <c r="R85" s="45">
        <v>50000</v>
      </c>
      <c r="S85" s="45">
        <v>0</v>
      </c>
      <c r="T85" s="45">
        <v>100000</v>
      </c>
      <c r="U85" s="45">
        <v>0</v>
      </c>
      <c r="V85" s="41" t="s">
        <v>120</v>
      </c>
      <c r="W85" s="41" t="s">
        <v>178</v>
      </c>
      <c r="X85" s="41" t="s">
        <v>120</v>
      </c>
      <c r="Y85" s="41" t="s">
        <v>120</v>
      </c>
      <c r="Z85" s="41" t="s">
        <v>120</v>
      </c>
    </row>
    <row r="86" spans="1:26" s="39" customFormat="1" x14ac:dyDescent="0.25">
      <c r="A86" s="40">
        <v>85</v>
      </c>
      <c r="B86" s="41" t="s">
        <v>177</v>
      </c>
      <c r="C86" s="49" t="s">
        <v>156</v>
      </c>
      <c r="D86" s="49" t="s">
        <v>156</v>
      </c>
      <c r="E86" s="41" t="s">
        <v>120</v>
      </c>
      <c r="F86" s="41" t="s">
        <v>119</v>
      </c>
      <c r="G86" s="41" t="s">
        <v>120</v>
      </c>
      <c r="H86" s="41" t="s">
        <v>38</v>
      </c>
      <c r="I86" s="41" t="s">
        <v>141</v>
      </c>
      <c r="J86" s="41" t="s">
        <v>45</v>
      </c>
      <c r="K86" s="41" t="s">
        <v>164</v>
      </c>
      <c r="L86" s="41" t="s">
        <v>163</v>
      </c>
      <c r="M86" s="42" t="s">
        <v>144</v>
      </c>
      <c r="N86" s="41" t="s">
        <v>142</v>
      </c>
      <c r="O86" s="43">
        <v>24</v>
      </c>
      <c r="P86" s="41" t="s">
        <v>38</v>
      </c>
      <c r="Q86" s="44">
        <v>350000</v>
      </c>
      <c r="R86" s="45">
        <v>350000</v>
      </c>
      <c r="S86" s="45">
        <v>0</v>
      </c>
      <c r="T86" s="45">
        <v>700000</v>
      </c>
      <c r="U86" s="45">
        <v>0</v>
      </c>
      <c r="V86" s="41" t="s">
        <v>120</v>
      </c>
      <c r="W86" s="41" t="s">
        <v>178</v>
      </c>
      <c r="X86" s="41" t="s">
        <v>120</v>
      </c>
      <c r="Y86" s="41" t="s">
        <v>120</v>
      </c>
      <c r="Z86" s="41" t="s">
        <v>120</v>
      </c>
    </row>
  </sheetData>
  <phoneticPr fontId="10" type="noConversion"/>
  <dataValidations disablePrompts="1" count="1">
    <dataValidation type="list" allowBlank="1" showInputMessage="1" sqref="L12:L13">
      <formula1>INDIRECT(#REF!)</formula1>
    </dataValidation>
  </dataValidations>
  <pageMargins left="0.7" right="0.7" top="0.75" bottom="0.75" header="0.3" footer="0.3"/>
  <pageSetup paperSize="9" scale="2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Z112"/>
  <sheetViews>
    <sheetView tabSelected="1" view="pageBreakPreview" zoomScale="60" zoomScaleNormal="80" workbookViewId="0">
      <pane ySplit="1" topLeftCell="A2" activePane="bottomLeft" state="frozen"/>
      <selection pane="bottomLeft" activeCell="L94" sqref="L92:L94"/>
    </sheetView>
  </sheetViews>
  <sheetFormatPr defaultRowHeight="15.75" x14ac:dyDescent="0.25"/>
  <cols>
    <col min="1" max="1" width="13.140625" style="32" customWidth="1"/>
    <col min="2" max="2" width="46.7109375" style="33" customWidth="1"/>
    <col min="3" max="3" width="25.28515625" style="34" customWidth="1"/>
    <col min="4" max="4" width="33.7109375" style="33" customWidth="1"/>
    <col min="5" max="5" width="9.140625" style="33" customWidth="1"/>
    <col min="6" max="6" width="31.7109375" style="33" customWidth="1"/>
    <col min="7" max="7" width="28" style="33" customWidth="1"/>
    <col min="8" max="8" width="19.42578125" style="33" customWidth="1"/>
    <col min="9" max="9" width="24.42578125" style="33" customWidth="1"/>
    <col min="10" max="10" width="16.85546875" style="33" customWidth="1"/>
    <col min="11" max="11" width="24.42578125" style="33" customWidth="1"/>
    <col min="12" max="12" width="54.28515625" style="51" customWidth="1"/>
    <col min="13" max="13" width="20" style="34" customWidth="1"/>
    <col min="14" max="14" width="34" style="33" customWidth="1"/>
    <col min="15" max="15" width="14.7109375" style="35" customWidth="1"/>
    <col min="16" max="16" width="31.28515625" style="33" customWidth="1"/>
    <col min="17" max="17" width="21.28515625" style="36" customWidth="1"/>
    <col min="18" max="18" width="28.85546875" style="37" customWidth="1"/>
    <col min="19" max="19" width="29.28515625" style="37" customWidth="1"/>
    <col min="20" max="20" width="21" style="37" customWidth="1"/>
    <col min="21" max="21" width="20.7109375" style="37" customWidth="1"/>
    <col min="22" max="22" width="27.140625" style="33" customWidth="1"/>
    <col min="23" max="23" width="21" style="33" customWidth="1"/>
    <col min="24" max="24" width="43.140625" style="33" customWidth="1"/>
    <col min="25" max="25" width="25.7109375" style="33" customWidth="1"/>
    <col min="26" max="26" width="9.140625" style="33" customWidth="1"/>
    <col min="27" max="16384" width="9.140625" style="38"/>
  </cols>
  <sheetData>
    <row r="1" spans="1:26" s="24" customFormat="1" ht="129.75" customHeight="1" x14ac:dyDescent="0.25">
      <c r="A1" s="25" t="s">
        <v>0</v>
      </c>
      <c r="B1" s="26" t="s">
        <v>1</v>
      </c>
      <c r="C1" s="27" t="s">
        <v>2</v>
      </c>
      <c r="D1" s="26" t="s">
        <v>3</v>
      </c>
      <c r="E1" s="28" t="s">
        <v>4</v>
      </c>
      <c r="F1" s="26" t="s">
        <v>5</v>
      </c>
      <c r="G1" s="28" t="s">
        <v>6</v>
      </c>
      <c r="H1" s="26" t="s">
        <v>7</v>
      </c>
      <c r="I1" s="26" t="s">
        <v>8</v>
      </c>
      <c r="J1" s="26" t="s">
        <v>9</v>
      </c>
      <c r="K1" s="26" t="s">
        <v>10</v>
      </c>
      <c r="L1" s="26" t="s">
        <v>11</v>
      </c>
      <c r="M1" s="27" t="s">
        <v>12</v>
      </c>
      <c r="N1" s="26" t="s">
        <v>13</v>
      </c>
      <c r="O1" s="29" t="s">
        <v>14</v>
      </c>
      <c r="P1" s="26" t="s">
        <v>15</v>
      </c>
      <c r="Q1" s="30" t="s">
        <v>16</v>
      </c>
      <c r="R1" s="31" t="s">
        <v>17</v>
      </c>
      <c r="S1" s="31" t="s">
        <v>18</v>
      </c>
      <c r="T1" s="31" t="s">
        <v>181</v>
      </c>
      <c r="U1" s="31" t="s">
        <v>20</v>
      </c>
      <c r="V1" s="26" t="s">
        <v>21</v>
      </c>
      <c r="W1" s="26" t="s">
        <v>22</v>
      </c>
      <c r="X1" s="26" t="s">
        <v>23</v>
      </c>
      <c r="Y1" s="28" t="s">
        <v>24</v>
      </c>
      <c r="Z1" s="28" t="s">
        <v>25</v>
      </c>
    </row>
    <row r="2" spans="1:26" s="39" customFormat="1" hidden="1" x14ac:dyDescent="0.25">
      <c r="A2" s="40">
        <v>1</v>
      </c>
      <c r="B2" s="41" t="s">
        <v>177</v>
      </c>
      <c r="C2" s="23">
        <v>2021</v>
      </c>
      <c r="D2" s="23">
        <v>2021</v>
      </c>
      <c r="E2" s="41" t="s">
        <v>120</v>
      </c>
      <c r="F2" s="41" t="s">
        <v>119</v>
      </c>
      <c r="G2" s="41" t="s">
        <v>120</v>
      </c>
      <c r="H2" s="41" t="s">
        <v>38</v>
      </c>
      <c r="I2" s="41" t="s">
        <v>141</v>
      </c>
      <c r="J2" s="41" t="s">
        <v>179</v>
      </c>
      <c r="K2" s="41" t="s">
        <v>160</v>
      </c>
      <c r="L2" s="23" t="s">
        <v>65</v>
      </c>
      <c r="M2" s="42" t="s">
        <v>144</v>
      </c>
      <c r="N2" s="41" t="s">
        <v>142</v>
      </c>
      <c r="O2" s="43">
        <v>36</v>
      </c>
      <c r="P2" s="41" t="s">
        <v>37</v>
      </c>
      <c r="Q2" s="44">
        <v>55000</v>
      </c>
      <c r="R2" s="45">
        <v>55000</v>
      </c>
      <c r="S2" s="45">
        <v>55000</v>
      </c>
      <c r="T2" s="45">
        <v>165000</v>
      </c>
      <c r="U2" s="45">
        <v>0</v>
      </c>
      <c r="V2" s="41" t="s">
        <v>120</v>
      </c>
      <c r="W2" s="41" t="s">
        <v>178</v>
      </c>
      <c r="X2" s="41" t="s">
        <v>120</v>
      </c>
      <c r="Y2" s="41" t="s">
        <v>120</v>
      </c>
      <c r="Z2" s="41" t="s">
        <v>120</v>
      </c>
    </row>
    <row r="3" spans="1:26" s="39" customFormat="1" hidden="1" x14ac:dyDescent="0.25">
      <c r="A3" s="40">
        <v>2</v>
      </c>
      <c r="B3" s="41" t="s">
        <v>177</v>
      </c>
      <c r="C3" s="23">
        <v>2021</v>
      </c>
      <c r="D3" s="23">
        <v>2021</v>
      </c>
      <c r="E3" s="41" t="s">
        <v>120</v>
      </c>
      <c r="F3" s="41" t="s">
        <v>119</v>
      </c>
      <c r="G3" s="41" t="s">
        <v>120</v>
      </c>
      <c r="H3" s="41" t="s">
        <v>38</v>
      </c>
      <c r="I3" s="41" t="s">
        <v>141</v>
      </c>
      <c r="J3" s="41" t="s">
        <v>179</v>
      </c>
      <c r="K3" s="41" t="s">
        <v>160</v>
      </c>
      <c r="L3" s="23" t="s">
        <v>66</v>
      </c>
      <c r="M3" s="42" t="s">
        <v>144</v>
      </c>
      <c r="N3" s="41" t="s">
        <v>142</v>
      </c>
      <c r="O3" s="43">
        <v>36</v>
      </c>
      <c r="P3" s="41" t="s">
        <v>37</v>
      </c>
      <c r="Q3" s="44">
        <v>70000</v>
      </c>
      <c r="R3" s="45">
        <v>70000</v>
      </c>
      <c r="S3" s="45">
        <v>70000</v>
      </c>
      <c r="T3" s="45">
        <v>210000</v>
      </c>
      <c r="U3" s="45">
        <v>0</v>
      </c>
      <c r="V3" s="41" t="s">
        <v>120</v>
      </c>
      <c r="W3" s="41" t="s">
        <v>178</v>
      </c>
      <c r="X3" s="41" t="s">
        <v>120</v>
      </c>
      <c r="Y3" s="41" t="s">
        <v>120</v>
      </c>
      <c r="Z3" s="41" t="s">
        <v>120</v>
      </c>
    </row>
    <row r="4" spans="1:26" s="39" customFormat="1" hidden="1" x14ac:dyDescent="0.25">
      <c r="A4" s="40">
        <v>3</v>
      </c>
      <c r="B4" s="41" t="s">
        <v>177</v>
      </c>
      <c r="C4" s="23">
        <v>2021</v>
      </c>
      <c r="D4" s="23">
        <v>2021</v>
      </c>
      <c r="E4" s="41" t="s">
        <v>120</v>
      </c>
      <c r="F4" s="41" t="s">
        <v>119</v>
      </c>
      <c r="G4" s="41" t="s">
        <v>120</v>
      </c>
      <c r="H4" s="41" t="s">
        <v>38</v>
      </c>
      <c r="I4" s="41" t="s">
        <v>141</v>
      </c>
      <c r="J4" s="41" t="s">
        <v>179</v>
      </c>
      <c r="K4" s="41" t="s">
        <v>160</v>
      </c>
      <c r="L4" s="23" t="s">
        <v>67</v>
      </c>
      <c r="M4" s="42" t="s">
        <v>144</v>
      </c>
      <c r="N4" s="41" t="s">
        <v>142</v>
      </c>
      <c r="O4" s="43">
        <v>36</v>
      </c>
      <c r="P4" s="41" t="s">
        <v>37</v>
      </c>
      <c r="Q4" s="44">
        <v>100000</v>
      </c>
      <c r="R4" s="45">
        <v>100000</v>
      </c>
      <c r="S4" s="45">
        <v>100000</v>
      </c>
      <c r="T4" s="45">
        <v>300000</v>
      </c>
      <c r="U4" s="45">
        <v>0</v>
      </c>
      <c r="V4" s="41" t="s">
        <v>120</v>
      </c>
      <c r="W4" s="47" t="s">
        <v>151</v>
      </c>
      <c r="X4" s="41" t="s">
        <v>145</v>
      </c>
      <c r="Y4" s="41" t="s">
        <v>120</v>
      </c>
      <c r="Z4" s="41" t="s">
        <v>120</v>
      </c>
    </row>
    <row r="5" spans="1:26" s="39" customFormat="1" hidden="1" x14ac:dyDescent="0.25">
      <c r="A5" s="40">
        <v>4</v>
      </c>
      <c r="B5" s="41" t="s">
        <v>177</v>
      </c>
      <c r="C5" s="23">
        <v>2021</v>
      </c>
      <c r="D5" s="23">
        <v>2021</v>
      </c>
      <c r="E5" s="41" t="s">
        <v>120</v>
      </c>
      <c r="F5" s="41" t="s">
        <v>119</v>
      </c>
      <c r="G5" s="41" t="s">
        <v>120</v>
      </c>
      <c r="H5" s="41" t="s">
        <v>38</v>
      </c>
      <c r="I5" s="41" t="s">
        <v>141</v>
      </c>
      <c r="J5" s="41" t="s">
        <v>179</v>
      </c>
      <c r="K5" s="41" t="s">
        <v>160</v>
      </c>
      <c r="L5" s="23" t="s">
        <v>68</v>
      </c>
      <c r="M5" s="42" t="s">
        <v>144</v>
      </c>
      <c r="N5" s="41" t="s">
        <v>142</v>
      </c>
      <c r="O5" s="43">
        <v>24</v>
      </c>
      <c r="P5" s="41" t="s">
        <v>37</v>
      </c>
      <c r="Q5" s="44">
        <v>100000</v>
      </c>
      <c r="R5" s="44">
        <v>100000</v>
      </c>
      <c r="S5" s="45">
        <v>0</v>
      </c>
      <c r="T5" s="45">
        <v>200000</v>
      </c>
      <c r="U5" s="45">
        <v>0</v>
      </c>
      <c r="V5" s="41" t="s">
        <v>120</v>
      </c>
      <c r="W5" s="41" t="s">
        <v>178</v>
      </c>
      <c r="X5" s="41" t="s">
        <v>120</v>
      </c>
      <c r="Y5" s="41" t="s">
        <v>120</v>
      </c>
      <c r="Z5" s="41" t="s">
        <v>120</v>
      </c>
    </row>
    <row r="6" spans="1:26" s="39" customFormat="1" hidden="1" x14ac:dyDescent="0.25">
      <c r="A6" s="40">
        <v>5</v>
      </c>
      <c r="B6" s="41" t="s">
        <v>177</v>
      </c>
      <c r="C6" s="23">
        <v>2021</v>
      </c>
      <c r="D6" s="23">
        <v>2021</v>
      </c>
      <c r="E6" s="41" t="s">
        <v>120</v>
      </c>
      <c r="F6" s="41" t="s">
        <v>119</v>
      </c>
      <c r="G6" s="41" t="s">
        <v>120</v>
      </c>
      <c r="H6" s="41" t="s">
        <v>38</v>
      </c>
      <c r="I6" s="41" t="s">
        <v>141</v>
      </c>
      <c r="J6" s="41" t="s">
        <v>179</v>
      </c>
      <c r="K6" s="41" t="s">
        <v>160</v>
      </c>
      <c r="L6" s="23" t="s">
        <v>69</v>
      </c>
      <c r="M6" s="42" t="s">
        <v>144</v>
      </c>
      <c r="N6" s="41" t="s">
        <v>142</v>
      </c>
      <c r="O6" s="43">
        <v>36</v>
      </c>
      <c r="P6" s="41" t="s">
        <v>37</v>
      </c>
      <c r="Q6" s="44">
        <v>100000</v>
      </c>
      <c r="R6" s="44">
        <v>100000</v>
      </c>
      <c r="S6" s="45">
        <v>100000</v>
      </c>
      <c r="T6" s="45">
        <v>300000</v>
      </c>
      <c r="U6" s="45">
        <v>0</v>
      </c>
      <c r="V6" s="41" t="s">
        <v>120</v>
      </c>
      <c r="W6" s="41" t="s">
        <v>178</v>
      </c>
      <c r="X6" s="41" t="s">
        <v>120</v>
      </c>
      <c r="Y6" s="41" t="s">
        <v>120</v>
      </c>
      <c r="Z6" s="41" t="s">
        <v>120</v>
      </c>
    </row>
    <row r="7" spans="1:26" s="39" customFormat="1" ht="31.5" hidden="1" x14ac:dyDescent="0.25">
      <c r="A7" s="40">
        <v>6</v>
      </c>
      <c r="B7" s="41" t="s">
        <v>177</v>
      </c>
      <c r="C7" s="23">
        <v>2021</v>
      </c>
      <c r="D7" s="23">
        <v>2021</v>
      </c>
      <c r="E7" s="41" t="s">
        <v>120</v>
      </c>
      <c r="F7" s="41" t="s">
        <v>119</v>
      </c>
      <c r="G7" s="41" t="s">
        <v>120</v>
      </c>
      <c r="H7" s="41" t="s">
        <v>38</v>
      </c>
      <c r="I7" s="41" t="s">
        <v>141</v>
      </c>
      <c r="J7" s="41" t="s">
        <v>179</v>
      </c>
      <c r="K7" s="41" t="s">
        <v>160</v>
      </c>
      <c r="L7" s="23" t="s">
        <v>70</v>
      </c>
      <c r="M7" s="42" t="s">
        <v>144</v>
      </c>
      <c r="N7" s="41" t="s">
        <v>142</v>
      </c>
      <c r="O7" s="43">
        <v>36</v>
      </c>
      <c r="P7" s="41" t="s">
        <v>37</v>
      </c>
      <c r="Q7" s="44">
        <v>120000</v>
      </c>
      <c r="R7" s="44">
        <v>120000</v>
      </c>
      <c r="S7" s="45">
        <v>120000</v>
      </c>
      <c r="T7" s="45">
        <v>315000</v>
      </c>
      <c r="U7" s="45">
        <v>0</v>
      </c>
      <c r="V7" s="41" t="s">
        <v>120</v>
      </c>
      <c r="W7" s="41" t="s">
        <v>178</v>
      </c>
      <c r="X7" s="41" t="s">
        <v>120</v>
      </c>
      <c r="Y7" s="41" t="s">
        <v>120</v>
      </c>
      <c r="Z7" s="41" t="s">
        <v>120</v>
      </c>
    </row>
    <row r="8" spans="1:26" s="39" customFormat="1" hidden="1" x14ac:dyDescent="0.25">
      <c r="A8" s="40">
        <v>7</v>
      </c>
      <c r="B8" s="41" t="s">
        <v>177</v>
      </c>
      <c r="C8" s="23">
        <v>2021</v>
      </c>
      <c r="D8" s="23">
        <v>2021</v>
      </c>
      <c r="E8" s="41" t="s">
        <v>120</v>
      </c>
      <c r="F8" s="41" t="s">
        <v>119</v>
      </c>
      <c r="G8" s="41" t="s">
        <v>120</v>
      </c>
      <c r="H8" s="41" t="s">
        <v>38</v>
      </c>
      <c r="I8" s="41" t="s">
        <v>141</v>
      </c>
      <c r="J8" s="41" t="s">
        <v>179</v>
      </c>
      <c r="K8" s="41" t="s">
        <v>160</v>
      </c>
      <c r="L8" s="23" t="s">
        <v>71</v>
      </c>
      <c r="M8" s="42" t="s">
        <v>144</v>
      </c>
      <c r="N8" s="41" t="s">
        <v>142</v>
      </c>
      <c r="O8" s="43">
        <v>36</v>
      </c>
      <c r="P8" s="41" t="s">
        <v>37</v>
      </c>
      <c r="Q8" s="44">
        <v>350000</v>
      </c>
      <c r="R8" s="44">
        <v>350000</v>
      </c>
      <c r="S8" s="45">
        <v>350000</v>
      </c>
      <c r="T8" s="45">
        <v>1050000</v>
      </c>
      <c r="U8" s="45">
        <v>0</v>
      </c>
      <c r="V8" s="41" t="s">
        <v>120</v>
      </c>
      <c r="W8" s="47" t="s">
        <v>151</v>
      </c>
      <c r="X8" s="41" t="s">
        <v>145</v>
      </c>
      <c r="Y8" s="41" t="s">
        <v>120</v>
      </c>
      <c r="Z8" s="41" t="s">
        <v>120</v>
      </c>
    </row>
    <row r="9" spans="1:26" s="39" customFormat="1" hidden="1" x14ac:dyDescent="0.25">
      <c r="A9" s="40">
        <v>8</v>
      </c>
      <c r="B9" s="41" t="s">
        <v>177</v>
      </c>
      <c r="C9" s="23">
        <v>2021</v>
      </c>
      <c r="D9" s="23">
        <v>2021</v>
      </c>
      <c r="E9" s="41" t="s">
        <v>120</v>
      </c>
      <c r="F9" s="41" t="s">
        <v>119</v>
      </c>
      <c r="G9" s="41" t="s">
        <v>120</v>
      </c>
      <c r="H9" s="41" t="s">
        <v>38</v>
      </c>
      <c r="I9" s="41" t="s">
        <v>141</v>
      </c>
      <c r="J9" s="41" t="s">
        <v>179</v>
      </c>
      <c r="K9" s="41" t="s">
        <v>160</v>
      </c>
      <c r="L9" s="23" t="s">
        <v>72</v>
      </c>
      <c r="M9" s="42" t="s">
        <v>144</v>
      </c>
      <c r="N9" s="41" t="s">
        <v>142</v>
      </c>
      <c r="O9" s="43">
        <v>36</v>
      </c>
      <c r="P9" s="41" t="s">
        <v>37</v>
      </c>
      <c r="Q9" s="44">
        <v>50000</v>
      </c>
      <c r="R9" s="44">
        <v>50000</v>
      </c>
      <c r="S9" s="45">
        <v>50000</v>
      </c>
      <c r="T9" s="45">
        <v>150000</v>
      </c>
      <c r="U9" s="45">
        <v>0</v>
      </c>
      <c r="V9" s="41" t="s">
        <v>120</v>
      </c>
      <c r="W9" s="41" t="s">
        <v>178</v>
      </c>
      <c r="X9" s="41" t="s">
        <v>120</v>
      </c>
      <c r="Y9" s="41" t="s">
        <v>120</v>
      </c>
      <c r="Z9" s="41" t="s">
        <v>120</v>
      </c>
    </row>
    <row r="10" spans="1:26" s="39" customFormat="1" hidden="1" x14ac:dyDescent="0.25">
      <c r="A10" s="40">
        <v>9</v>
      </c>
      <c r="B10" s="41" t="s">
        <v>177</v>
      </c>
      <c r="C10" s="23">
        <v>2021</v>
      </c>
      <c r="D10" s="23">
        <v>2021</v>
      </c>
      <c r="E10" s="41" t="s">
        <v>120</v>
      </c>
      <c r="F10" s="41" t="s">
        <v>119</v>
      </c>
      <c r="G10" s="41" t="s">
        <v>120</v>
      </c>
      <c r="H10" s="41" t="s">
        <v>38</v>
      </c>
      <c r="I10" s="41" t="s">
        <v>141</v>
      </c>
      <c r="J10" s="41" t="s">
        <v>179</v>
      </c>
      <c r="K10" s="41" t="s">
        <v>160</v>
      </c>
      <c r="L10" s="23" t="s">
        <v>73</v>
      </c>
      <c r="M10" s="42" t="s">
        <v>144</v>
      </c>
      <c r="N10" s="41" t="s">
        <v>142</v>
      </c>
      <c r="O10" s="43">
        <v>36</v>
      </c>
      <c r="P10" s="41" t="s">
        <v>37</v>
      </c>
      <c r="Q10" s="44">
        <v>800000</v>
      </c>
      <c r="R10" s="44">
        <v>800000</v>
      </c>
      <c r="S10" s="45">
        <v>800000</v>
      </c>
      <c r="T10" s="45">
        <v>2400000</v>
      </c>
      <c r="U10" s="45">
        <v>0</v>
      </c>
      <c r="V10" s="41" t="s">
        <v>120</v>
      </c>
      <c r="W10" s="41" t="s">
        <v>178</v>
      </c>
      <c r="X10" s="41" t="s">
        <v>120</v>
      </c>
      <c r="Y10" s="41" t="s">
        <v>120</v>
      </c>
      <c r="Z10" s="41" t="s">
        <v>120</v>
      </c>
    </row>
    <row r="11" spans="1:26" s="39" customFormat="1" hidden="1" x14ac:dyDescent="0.25">
      <c r="A11" s="40">
        <v>10</v>
      </c>
      <c r="B11" s="41" t="s">
        <v>177</v>
      </c>
      <c r="C11" s="23">
        <v>2021</v>
      </c>
      <c r="D11" s="23">
        <v>2021</v>
      </c>
      <c r="E11" s="41" t="s">
        <v>120</v>
      </c>
      <c r="F11" s="41" t="s">
        <v>119</v>
      </c>
      <c r="G11" s="41" t="s">
        <v>120</v>
      </c>
      <c r="H11" s="41" t="s">
        <v>38</v>
      </c>
      <c r="I11" s="41" t="s">
        <v>141</v>
      </c>
      <c r="J11" s="41" t="s">
        <v>179</v>
      </c>
      <c r="K11" s="41" t="s">
        <v>160</v>
      </c>
      <c r="L11" s="23" t="s">
        <v>74</v>
      </c>
      <c r="M11" s="42" t="s">
        <v>144</v>
      </c>
      <c r="N11" s="41" t="s">
        <v>142</v>
      </c>
      <c r="O11" s="43">
        <v>36</v>
      </c>
      <c r="P11" s="41" t="s">
        <v>37</v>
      </c>
      <c r="Q11" s="44">
        <v>120000</v>
      </c>
      <c r="R11" s="44">
        <v>120000</v>
      </c>
      <c r="S11" s="45">
        <v>120000</v>
      </c>
      <c r="T11" s="45">
        <v>360000</v>
      </c>
      <c r="U11" s="45">
        <v>0</v>
      </c>
      <c r="V11" s="41" t="s">
        <v>120</v>
      </c>
      <c r="W11" s="47" t="s">
        <v>151</v>
      </c>
      <c r="X11" s="41" t="s">
        <v>145</v>
      </c>
      <c r="Y11" s="41" t="s">
        <v>120</v>
      </c>
      <c r="Z11" s="41" t="s">
        <v>120</v>
      </c>
    </row>
    <row r="12" spans="1:26" s="39" customFormat="1" ht="31.5" hidden="1" x14ac:dyDescent="0.25">
      <c r="A12" s="40">
        <v>11</v>
      </c>
      <c r="B12" s="41" t="s">
        <v>177</v>
      </c>
      <c r="C12" s="23">
        <v>2021</v>
      </c>
      <c r="D12" s="23">
        <v>2021</v>
      </c>
      <c r="E12" s="41" t="s">
        <v>120</v>
      </c>
      <c r="F12" s="41" t="s">
        <v>119</v>
      </c>
      <c r="G12" s="41" t="s">
        <v>120</v>
      </c>
      <c r="H12" s="41" t="s">
        <v>38</v>
      </c>
      <c r="I12" s="41" t="s">
        <v>141</v>
      </c>
      <c r="J12" s="41" t="s">
        <v>179</v>
      </c>
      <c r="K12" s="41" t="s">
        <v>160</v>
      </c>
      <c r="L12" s="23" t="s">
        <v>75</v>
      </c>
      <c r="M12" s="42" t="s">
        <v>144</v>
      </c>
      <c r="N12" s="41" t="s">
        <v>142</v>
      </c>
      <c r="O12" s="43">
        <v>36</v>
      </c>
      <c r="P12" s="41" t="s">
        <v>37</v>
      </c>
      <c r="Q12" s="44">
        <v>50000</v>
      </c>
      <c r="R12" s="45">
        <v>50000</v>
      </c>
      <c r="S12" s="45">
        <v>50000</v>
      </c>
      <c r="T12" s="45">
        <v>150000</v>
      </c>
      <c r="U12" s="45">
        <v>0</v>
      </c>
      <c r="V12" s="41" t="s">
        <v>120</v>
      </c>
      <c r="W12" s="41" t="s">
        <v>178</v>
      </c>
      <c r="X12" s="41" t="s">
        <v>120</v>
      </c>
      <c r="Y12" s="41" t="s">
        <v>120</v>
      </c>
      <c r="Z12" s="41" t="s">
        <v>120</v>
      </c>
    </row>
    <row r="13" spans="1:26" s="39" customFormat="1" hidden="1" x14ac:dyDescent="0.25">
      <c r="A13" s="40">
        <v>12</v>
      </c>
      <c r="B13" s="41" t="s">
        <v>177</v>
      </c>
      <c r="C13" s="23">
        <v>2021</v>
      </c>
      <c r="D13" s="23">
        <v>2021</v>
      </c>
      <c r="E13" s="41" t="s">
        <v>120</v>
      </c>
      <c r="F13" s="41" t="s">
        <v>119</v>
      </c>
      <c r="G13" s="41" t="s">
        <v>120</v>
      </c>
      <c r="H13" s="41" t="s">
        <v>38</v>
      </c>
      <c r="I13" s="41" t="s">
        <v>141</v>
      </c>
      <c r="J13" s="41" t="s">
        <v>179</v>
      </c>
      <c r="K13" s="41" t="s">
        <v>160</v>
      </c>
      <c r="L13" s="23" t="s">
        <v>76</v>
      </c>
      <c r="M13" s="42" t="s">
        <v>144</v>
      </c>
      <c r="N13" s="41" t="s">
        <v>142</v>
      </c>
      <c r="O13" s="43">
        <v>36</v>
      </c>
      <c r="P13" s="41" t="s">
        <v>37</v>
      </c>
      <c r="Q13" s="44">
        <v>100000</v>
      </c>
      <c r="R13" s="45">
        <v>100000</v>
      </c>
      <c r="S13" s="45">
        <v>100000</v>
      </c>
      <c r="T13" s="45">
        <v>300000</v>
      </c>
      <c r="U13" s="45">
        <v>0</v>
      </c>
      <c r="V13" s="41" t="s">
        <v>120</v>
      </c>
      <c r="W13" s="41" t="s">
        <v>178</v>
      </c>
      <c r="X13" s="41" t="s">
        <v>120</v>
      </c>
      <c r="Y13" s="41" t="s">
        <v>120</v>
      </c>
      <c r="Z13" s="41" t="s">
        <v>120</v>
      </c>
    </row>
    <row r="14" spans="1:26" s="39" customFormat="1" hidden="1" x14ac:dyDescent="0.25">
      <c r="A14" s="40">
        <v>13</v>
      </c>
      <c r="B14" s="41" t="s">
        <v>177</v>
      </c>
      <c r="C14" s="23">
        <v>2021</v>
      </c>
      <c r="D14" s="23">
        <v>2021</v>
      </c>
      <c r="E14" s="41" t="s">
        <v>120</v>
      </c>
      <c r="F14" s="41" t="s">
        <v>119</v>
      </c>
      <c r="G14" s="41" t="s">
        <v>120</v>
      </c>
      <c r="H14" s="41" t="s">
        <v>38</v>
      </c>
      <c r="I14" s="41" t="s">
        <v>141</v>
      </c>
      <c r="J14" s="41" t="s">
        <v>179</v>
      </c>
      <c r="K14" s="41" t="s">
        <v>160</v>
      </c>
      <c r="L14" s="23" t="s">
        <v>77</v>
      </c>
      <c r="M14" s="42" t="s">
        <v>144</v>
      </c>
      <c r="N14" s="41" t="s">
        <v>142</v>
      </c>
      <c r="O14" s="43">
        <v>36</v>
      </c>
      <c r="P14" s="41" t="s">
        <v>37</v>
      </c>
      <c r="Q14" s="44">
        <v>220000</v>
      </c>
      <c r="R14" s="45">
        <v>220000</v>
      </c>
      <c r="S14" s="45">
        <v>220000</v>
      </c>
      <c r="T14" s="45">
        <v>660000</v>
      </c>
      <c r="U14" s="45">
        <v>0</v>
      </c>
      <c r="V14" s="41" t="s">
        <v>120</v>
      </c>
      <c r="W14" s="41" t="s">
        <v>178</v>
      </c>
      <c r="X14" s="41" t="s">
        <v>120</v>
      </c>
      <c r="Y14" s="41" t="s">
        <v>120</v>
      </c>
      <c r="Z14" s="41" t="s">
        <v>120</v>
      </c>
    </row>
    <row r="15" spans="1:26" s="39" customFormat="1" hidden="1" x14ac:dyDescent="0.25">
      <c r="A15" s="40">
        <v>14</v>
      </c>
      <c r="B15" s="41" t="s">
        <v>177</v>
      </c>
      <c r="C15" s="23">
        <v>2021</v>
      </c>
      <c r="D15" s="23">
        <v>2021</v>
      </c>
      <c r="E15" s="41" t="s">
        <v>120</v>
      </c>
      <c r="F15" s="41" t="s">
        <v>119</v>
      </c>
      <c r="G15" s="41" t="s">
        <v>120</v>
      </c>
      <c r="H15" s="41" t="s">
        <v>38</v>
      </c>
      <c r="I15" s="41" t="s">
        <v>141</v>
      </c>
      <c r="J15" s="41" t="s">
        <v>179</v>
      </c>
      <c r="K15" s="41" t="s">
        <v>160</v>
      </c>
      <c r="L15" s="23" t="s">
        <v>78</v>
      </c>
      <c r="M15" s="42" t="s">
        <v>144</v>
      </c>
      <c r="N15" s="41" t="s">
        <v>142</v>
      </c>
      <c r="O15" s="43">
        <v>36</v>
      </c>
      <c r="P15" s="41" t="s">
        <v>37</v>
      </c>
      <c r="Q15" s="44">
        <v>150000</v>
      </c>
      <c r="R15" s="45">
        <v>150000</v>
      </c>
      <c r="S15" s="45">
        <v>150000</v>
      </c>
      <c r="T15" s="45">
        <v>450000</v>
      </c>
      <c r="U15" s="45">
        <v>0</v>
      </c>
      <c r="V15" s="41" t="s">
        <v>120</v>
      </c>
      <c r="W15" s="41" t="s">
        <v>178</v>
      </c>
      <c r="X15" s="41" t="s">
        <v>120</v>
      </c>
      <c r="Y15" s="41" t="s">
        <v>120</v>
      </c>
      <c r="Z15" s="41" t="s">
        <v>120</v>
      </c>
    </row>
    <row r="16" spans="1:26" s="39" customFormat="1" hidden="1" x14ac:dyDescent="0.25">
      <c r="A16" s="40">
        <v>15</v>
      </c>
      <c r="B16" s="41" t="s">
        <v>177</v>
      </c>
      <c r="C16" s="23">
        <v>2021</v>
      </c>
      <c r="D16" s="23">
        <v>2021</v>
      </c>
      <c r="E16" s="41" t="s">
        <v>120</v>
      </c>
      <c r="F16" s="41" t="s">
        <v>119</v>
      </c>
      <c r="G16" s="41" t="s">
        <v>120</v>
      </c>
      <c r="H16" s="41" t="s">
        <v>38</v>
      </c>
      <c r="I16" s="41" t="s">
        <v>141</v>
      </c>
      <c r="J16" s="41" t="s">
        <v>45</v>
      </c>
      <c r="K16" s="41" t="s">
        <v>160</v>
      </c>
      <c r="L16" s="23" t="s">
        <v>79</v>
      </c>
      <c r="M16" s="42" t="s">
        <v>144</v>
      </c>
      <c r="N16" s="41" t="s">
        <v>142</v>
      </c>
      <c r="O16" s="43">
        <v>60</v>
      </c>
      <c r="P16" s="41" t="s">
        <v>37</v>
      </c>
      <c r="Q16" s="44">
        <v>1500000</v>
      </c>
      <c r="R16" s="44">
        <v>1500000</v>
      </c>
      <c r="S16" s="45">
        <v>4500000</v>
      </c>
      <c r="T16" s="45">
        <v>7500000</v>
      </c>
      <c r="U16" s="45">
        <v>0</v>
      </c>
      <c r="V16" s="41" t="s">
        <v>120</v>
      </c>
      <c r="W16" s="41" t="s">
        <v>178</v>
      </c>
      <c r="X16" s="41" t="s">
        <v>120</v>
      </c>
      <c r="Y16" s="41" t="s">
        <v>120</v>
      </c>
      <c r="Z16" s="41" t="s">
        <v>120</v>
      </c>
    </row>
    <row r="17" spans="1:26" s="39" customFormat="1" hidden="1" x14ac:dyDescent="0.25">
      <c r="A17" s="40">
        <v>16</v>
      </c>
      <c r="B17" s="41" t="s">
        <v>177</v>
      </c>
      <c r="C17" s="23">
        <v>2021</v>
      </c>
      <c r="D17" s="23">
        <v>2021</v>
      </c>
      <c r="E17" s="41" t="s">
        <v>120</v>
      </c>
      <c r="F17" s="41" t="s">
        <v>119</v>
      </c>
      <c r="G17" s="41" t="s">
        <v>120</v>
      </c>
      <c r="H17" s="41" t="s">
        <v>38</v>
      </c>
      <c r="I17" s="41" t="s">
        <v>141</v>
      </c>
      <c r="J17" s="41" t="s">
        <v>179</v>
      </c>
      <c r="K17" s="41" t="s">
        <v>160</v>
      </c>
      <c r="L17" s="23" t="s">
        <v>80</v>
      </c>
      <c r="M17" s="42" t="s">
        <v>144</v>
      </c>
      <c r="N17" s="41" t="s">
        <v>142</v>
      </c>
      <c r="O17" s="43">
        <v>36</v>
      </c>
      <c r="P17" s="41" t="s">
        <v>37</v>
      </c>
      <c r="Q17" s="44">
        <v>180000</v>
      </c>
      <c r="R17" s="44">
        <v>180000</v>
      </c>
      <c r="S17" s="45">
        <v>180000</v>
      </c>
      <c r="T17" s="45">
        <v>540000</v>
      </c>
      <c r="U17" s="45">
        <v>0</v>
      </c>
      <c r="V17" s="41" t="s">
        <v>120</v>
      </c>
      <c r="W17" s="41" t="s">
        <v>178</v>
      </c>
      <c r="X17" s="41" t="s">
        <v>120</v>
      </c>
      <c r="Y17" s="41" t="s">
        <v>120</v>
      </c>
      <c r="Z17" s="41" t="s">
        <v>120</v>
      </c>
    </row>
    <row r="18" spans="1:26" s="39" customFormat="1" hidden="1" x14ac:dyDescent="0.25">
      <c r="A18" s="40">
        <v>17</v>
      </c>
      <c r="B18" s="41" t="s">
        <v>177</v>
      </c>
      <c r="C18" s="23">
        <v>2021</v>
      </c>
      <c r="D18" s="23">
        <v>2021</v>
      </c>
      <c r="E18" s="41" t="s">
        <v>120</v>
      </c>
      <c r="F18" s="41" t="s">
        <v>119</v>
      </c>
      <c r="G18" s="41" t="s">
        <v>120</v>
      </c>
      <c r="H18" s="41" t="s">
        <v>38</v>
      </c>
      <c r="I18" s="41" t="s">
        <v>141</v>
      </c>
      <c r="J18" s="41" t="s">
        <v>179</v>
      </c>
      <c r="K18" s="41" t="s">
        <v>160</v>
      </c>
      <c r="L18" s="23" t="s">
        <v>81</v>
      </c>
      <c r="M18" s="42" t="s">
        <v>144</v>
      </c>
      <c r="N18" s="41" t="s">
        <v>142</v>
      </c>
      <c r="O18" s="43">
        <v>36</v>
      </c>
      <c r="P18" s="41" t="s">
        <v>37</v>
      </c>
      <c r="Q18" s="44">
        <v>60000</v>
      </c>
      <c r="R18" s="44">
        <v>60000</v>
      </c>
      <c r="S18" s="45">
        <v>60000</v>
      </c>
      <c r="T18" s="45">
        <v>180000</v>
      </c>
      <c r="U18" s="45">
        <v>0</v>
      </c>
      <c r="V18" s="41" t="s">
        <v>120</v>
      </c>
      <c r="W18" s="41" t="s">
        <v>178</v>
      </c>
      <c r="X18" s="41" t="s">
        <v>120</v>
      </c>
      <c r="Y18" s="41" t="s">
        <v>120</v>
      </c>
      <c r="Z18" s="41" t="s">
        <v>120</v>
      </c>
    </row>
    <row r="19" spans="1:26" s="39" customFormat="1" hidden="1" x14ac:dyDescent="0.25">
      <c r="A19" s="40">
        <v>18</v>
      </c>
      <c r="B19" s="41" t="s">
        <v>177</v>
      </c>
      <c r="C19" s="23">
        <v>2021</v>
      </c>
      <c r="D19" s="23">
        <v>2021</v>
      </c>
      <c r="E19" s="41" t="s">
        <v>120</v>
      </c>
      <c r="F19" s="41" t="s">
        <v>119</v>
      </c>
      <c r="G19" s="41" t="s">
        <v>120</v>
      </c>
      <c r="H19" s="41" t="s">
        <v>38</v>
      </c>
      <c r="I19" s="41" t="s">
        <v>141</v>
      </c>
      <c r="J19" s="41" t="s">
        <v>179</v>
      </c>
      <c r="K19" s="41" t="s">
        <v>161</v>
      </c>
      <c r="L19" s="23" t="s">
        <v>82</v>
      </c>
      <c r="M19" s="42" t="s">
        <v>144</v>
      </c>
      <c r="N19" s="41" t="s">
        <v>142</v>
      </c>
      <c r="O19" s="43">
        <v>24</v>
      </c>
      <c r="P19" s="41" t="s">
        <v>37</v>
      </c>
      <c r="Q19" s="44">
        <v>850000</v>
      </c>
      <c r="R19" s="44">
        <v>850000</v>
      </c>
      <c r="S19" s="45">
        <v>0</v>
      </c>
      <c r="T19" s="45">
        <v>1700000</v>
      </c>
      <c r="U19" s="45">
        <v>0</v>
      </c>
      <c r="V19" s="41" t="s">
        <v>120</v>
      </c>
      <c r="W19" s="41" t="s">
        <v>178</v>
      </c>
      <c r="X19" s="41" t="s">
        <v>120</v>
      </c>
      <c r="Y19" s="41" t="s">
        <v>120</v>
      </c>
      <c r="Z19" s="41" t="s">
        <v>120</v>
      </c>
    </row>
    <row r="20" spans="1:26" s="39" customFormat="1" ht="31.5" hidden="1" x14ac:dyDescent="0.25">
      <c r="A20" s="40">
        <v>19</v>
      </c>
      <c r="B20" s="41" t="s">
        <v>177</v>
      </c>
      <c r="C20" s="23">
        <v>2021</v>
      </c>
      <c r="D20" s="23">
        <v>2021</v>
      </c>
      <c r="E20" s="41" t="s">
        <v>120</v>
      </c>
      <c r="F20" s="41" t="s">
        <v>119</v>
      </c>
      <c r="G20" s="41" t="s">
        <v>120</v>
      </c>
      <c r="H20" s="41" t="s">
        <v>38</v>
      </c>
      <c r="I20" s="41" t="s">
        <v>141</v>
      </c>
      <c r="J20" s="41" t="s">
        <v>45</v>
      </c>
      <c r="K20" s="41" t="s">
        <v>160</v>
      </c>
      <c r="L20" s="23" t="s">
        <v>83</v>
      </c>
      <c r="M20" s="42" t="s">
        <v>144</v>
      </c>
      <c r="N20" s="41" t="s">
        <v>142</v>
      </c>
      <c r="O20" s="43">
        <v>24</v>
      </c>
      <c r="P20" s="41" t="s">
        <v>37</v>
      </c>
      <c r="Q20" s="44">
        <v>70000</v>
      </c>
      <c r="R20" s="44">
        <v>70000</v>
      </c>
      <c r="S20" s="45">
        <v>0</v>
      </c>
      <c r="T20" s="45">
        <v>140000</v>
      </c>
      <c r="U20" s="45">
        <v>0</v>
      </c>
      <c r="V20" s="41" t="s">
        <v>120</v>
      </c>
      <c r="W20" s="41" t="s">
        <v>178</v>
      </c>
      <c r="X20" s="41" t="s">
        <v>120</v>
      </c>
      <c r="Y20" s="41" t="s">
        <v>120</v>
      </c>
      <c r="Z20" s="41" t="s">
        <v>120</v>
      </c>
    </row>
    <row r="21" spans="1:26" s="39" customFormat="1" ht="31.5" hidden="1" x14ac:dyDescent="0.25">
      <c r="A21" s="40">
        <v>20</v>
      </c>
      <c r="B21" s="41" t="s">
        <v>177</v>
      </c>
      <c r="C21" s="23">
        <v>2021</v>
      </c>
      <c r="D21" s="23">
        <v>2021</v>
      </c>
      <c r="E21" s="41" t="s">
        <v>120</v>
      </c>
      <c r="F21" s="41" t="s">
        <v>119</v>
      </c>
      <c r="G21" s="41" t="s">
        <v>120</v>
      </c>
      <c r="H21" s="41" t="s">
        <v>38</v>
      </c>
      <c r="I21" s="41" t="s">
        <v>141</v>
      </c>
      <c r="J21" s="41" t="s">
        <v>45</v>
      </c>
      <c r="K21" s="41" t="s">
        <v>165</v>
      </c>
      <c r="L21" s="23" t="s">
        <v>84</v>
      </c>
      <c r="M21" s="42" t="s">
        <v>144</v>
      </c>
      <c r="N21" s="41" t="s">
        <v>142</v>
      </c>
      <c r="O21" s="43">
        <v>36</v>
      </c>
      <c r="P21" s="41" t="s">
        <v>37</v>
      </c>
      <c r="Q21" s="44">
        <v>400000</v>
      </c>
      <c r="R21" s="45">
        <v>400000</v>
      </c>
      <c r="S21" s="45">
        <v>400000</v>
      </c>
      <c r="T21" s="45">
        <v>1200000</v>
      </c>
      <c r="U21" s="45">
        <v>0</v>
      </c>
      <c r="V21" s="41" t="s">
        <v>120</v>
      </c>
      <c r="W21" s="47" t="s">
        <v>151</v>
      </c>
      <c r="X21" s="41" t="s">
        <v>145</v>
      </c>
      <c r="Y21" s="41" t="s">
        <v>120</v>
      </c>
      <c r="Z21" s="41" t="s">
        <v>120</v>
      </c>
    </row>
    <row r="22" spans="1:26" s="39" customFormat="1" ht="31.5" hidden="1" x14ac:dyDescent="0.25">
      <c r="A22" s="40">
        <v>21</v>
      </c>
      <c r="B22" s="41" t="s">
        <v>177</v>
      </c>
      <c r="C22" s="23">
        <v>2021</v>
      </c>
      <c r="D22" s="23">
        <v>2022</v>
      </c>
      <c r="E22" s="41" t="s">
        <v>120</v>
      </c>
      <c r="F22" s="41" t="s">
        <v>119</v>
      </c>
      <c r="G22" s="41" t="s">
        <v>120</v>
      </c>
      <c r="H22" s="41" t="s">
        <v>38</v>
      </c>
      <c r="I22" s="41" t="s">
        <v>141</v>
      </c>
      <c r="J22" s="41" t="s">
        <v>179</v>
      </c>
      <c r="K22" s="41" t="s">
        <v>162</v>
      </c>
      <c r="L22" s="23" t="s">
        <v>85</v>
      </c>
      <c r="M22" s="42" t="s">
        <v>144</v>
      </c>
      <c r="N22" s="41" t="s">
        <v>142</v>
      </c>
      <c r="O22" s="43">
        <v>36</v>
      </c>
      <c r="P22" s="41" t="s">
        <v>37</v>
      </c>
      <c r="Q22" s="44">
        <v>450000</v>
      </c>
      <c r="R22" s="45">
        <v>450000</v>
      </c>
      <c r="S22" s="45">
        <v>450000</v>
      </c>
      <c r="T22" s="45">
        <v>1350000</v>
      </c>
      <c r="U22" s="45">
        <v>0</v>
      </c>
      <c r="V22" s="41" t="s">
        <v>120</v>
      </c>
      <c r="W22" s="41" t="s">
        <v>178</v>
      </c>
      <c r="X22" s="41" t="s">
        <v>120</v>
      </c>
      <c r="Y22" s="41" t="s">
        <v>120</v>
      </c>
      <c r="Z22" s="41" t="s">
        <v>120</v>
      </c>
    </row>
    <row r="23" spans="1:26" s="39" customFormat="1" hidden="1" x14ac:dyDescent="0.25">
      <c r="A23" s="40">
        <v>22</v>
      </c>
      <c r="B23" s="41" t="s">
        <v>177</v>
      </c>
      <c r="C23" s="23">
        <v>2021</v>
      </c>
      <c r="D23" s="23">
        <v>2021</v>
      </c>
      <c r="E23" s="41" t="s">
        <v>120</v>
      </c>
      <c r="F23" s="41" t="s">
        <v>119</v>
      </c>
      <c r="G23" s="41" t="s">
        <v>120</v>
      </c>
      <c r="H23" s="41" t="s">
        <v>38</v>
      </c>
      <c r="I23" s="41" t="s">
        <v>141</v>
      </c>
      <c r="J23" s="41" t="s">
        <v>179</v>
      </c>
      <c r="K23" s="41" t="s">
        <v>162</v>
      </c>
      <c r="L23" s="23" t="s">
        <v>86</v>
      </c>
      <c r="M23" s="42" t="s">
        <v>144</v>
      </c>
      <c r="N23" s="41" t="s">
        <v>142</v>
      </c>
      <c r="O23" s="43">
        <v>36</v>
      </c>
      <c r="P23" s="41" t="s">
        <v>37</v>
      </c>
      <c r="Q23" s="44">
        <v>4000000</v>
      </c>
      <c r="R23" s="45">
        <v>4000000</v>
      </c>
      <c r="S23" s="45">
        <v>4000000</v>
      </c>
      <c r="T23" s="45">
        <v>12000000</v>
      </c>
      <c r="U23" s="45">
        <v>0</v>
      </c>
      <c r="V23" s="41" t="s">
        <v>120</v>
      </c>
      <c r="W23" s="47" t="s">
        <v>151</v>
      </c>
      <c r="X23" s="41" t="s">
        <v>145</v>
      </c>
      <c r="Y23" s="41" t="s">
        <v>120</v>
      </c>
      <c r="Z23" s="41" t="s">
        <v>120</v>
      </c>
    </row>
    <row r="24" spans="1:26" s="39" customFormat="1" hidden="1" x14ac:dyDescent="0.25">
      <c r="A24" s="40">
        <v>23</v>
      </c>
      <c r="B24" s="41" t="s">
        <v>177</v>
      </c>
      <c r="C24" s="23">
        <v>2021</v>
      </c>
      <c r="D24" s="23">
        <v>2021</v>
      </c>
      <c r="E24" s="41" t="s">
        <v>120</v>
      </c>
      <c r="F24" s="41" t="s">
        <v>119</v>
      </c>
      <c r="G24" s="41" t="s">
        <v>120</v>
      </c>
      <c r="H24" s="41" t="s">
        <v>38</v>
      </c>
      <c r="I24" s="41" t="s">
        <v>141</v>
      </c>
      <c r="J24" s="41" t="s">
        <v>179</v>
      </c>
      <c r="K24" s="41" t="s">
        <v>160</v>
      </c>
      <c r="L24" s="23" t="s">
        <v>87</v>
      </c>
      <c r="M24" s="42" t="s">
        <v>144</v>
      </c>
      <c r="N24" s="41" t="s">
        <v>142</v>
      </c>
      <c r="O24" s="43">
        <v>36</v>
      </c>
      <c r="P24" s="41" t="s">
        <v>37</v>
      </c>
      <c r="Q24" s="44">
        <v>140000</v>
      </c>
      <c r="R24" s="45">
        <v>140000</v>
      </c>
      <c r="S24" s="45">
        <v>140000</v>
      </c>
      <c r="T24" s="45">
        <v>420000</v>
      </c>
      <c r="U24" s="45">
        <v>0</v>
      </c>
      <c r="V24" s="41" t="s">
        <v>120</v>
      </c>
      <c r="W24" s="41" t="s">
        <v>178</v>
      </c>
      <c r="X24" s="41" t="s">
        <v>120</v>
      </c>
      <c r="Y24" s="41" t="s">
        <v>120</v>
      </c>
      <c r="Z24" s="41" t="s">
        <v>120</v>
      </c>
    </row>
    <row r="25" spans="1:26" s="39" customFormat="1" hidden="1" x14ac:dyDescent="0.25">
      <c r="A25" s="40">
        <v>24</v>
      </c>
      <c r="B25" s="41" t="s">
        <v>177</v>
      </c>
      <c r="C25" s="23">
        <v>2022</v>
      </c>
      <c r="D25" s="23">
        <v>2022</v>
      </c>
      <c r="E25" s="41" t="s">
        <v>120</v>
      </c>
      <c r="F25" s="41" t="s">
        <v>119</v>
      </c>
      <c r="G25" s="41" t="s">
        <v>120</v>
      </c>
      <c r="H25" s="41" t="s">
        <v>38</v>
      </c>
      <c r="I25" s="41" t="s">
        <v>141</v>
      </c>
      <c r="J25" s="41" t="s">
        <v>45</v>
      </c>
      <c r="K25" s="41" t="s">
        <v>162</v>
      </c>
      <c r="L25" s="23" t="s">
        <v>88</v>
      </c>
      <c r="M25" s="42" t="s">
        <v>144</v>
      </c>
      <c r="N25" s="41" t="s">
        <v>142</v>
      </c>
      <c r="O25" s="43">
        <v>36</v>
      </c>
      <c r="P25" s="41" t="s">
        <v>37</v>
      </c>
      <c r="Q25" s="44">
        <v>550000</v>
      </c>
      <c r="R25" s="45">
        <v>550000</v>
      </c>
      <c r="S25" s="45">
        <v>550000</v>
      </c>
      <c r="T25" s="45">
        <v>1650000</v>
      </c>
      <c r="U25" s="45">
        <v>0</v>
      </c>
      <c r="V25" s="41" t="s">
        <v>120</v>
      </c>
      <c r="W25" s="41" t="s">
        <v>178</v>
      </c>
      <c r="X25" s="41" t="s">
        <v>120</v>
      </c>
      <c r="Y25" s="41" t="s">
        <v>120</v>
      </c>
      <c r="Z25" s="41" t="s">
        <v>120</v>
      </c>
    </row>
    <row r="26" spans="1:26" s="39" customFormat="1" hidden="1" x14ac:dyDescent="0.25">
      <c r="A26" s="40">
        <v>25</v>
      </c>
      <c r="B26" s="41" t="s">
        <v>177</v>
      </c>
      <c r="C26" s="23">
        <v>2021</v>
      </c>
      <c r="D26" s="23">
        <v>2021</v>
      </c>
      <c r="E26" s="41" t="s">
        <v>120</v>
      </c>
      <c r="F26" s="41" t="s">
        <v>119</v>
      </c>
      <c r="G26" s="41" t="s">
        <v>120</v>
      </c>
      <c r="H26" s="41" t="s">
        <v>38</v>
      </c>
      <c r="I26" s="41" t="s">
        <v>141</v>
      </c>
      <c r="J26" s="41" t="s">
        <v>179</v>
      </c>
      <c r="K26" s="41" t="s">
        <v>160</v>
      </c>
      <c r="L26" s="23" t="s">
        <v>89</v>
      </c>
      <c r="M26" s="42" t="s">
        <v>144</v>
      </c>
      <c r="N26" s="41" t="s">
        <v>142</v>
      </c>
      <c r="O26" s="43">
        <v>48</v>
      </c>
      <c r="P26" s="41" t="s">
        <v>37</v>
      </c>
      <c r="Q26" s="44">
        <v>200000</v>
      </c>
      <c r="R26" s="44">
        <v>200000</v>
      </c>
      <c r="S26" s="45">
        <v>400000</v>
      </c>
      <c r="T26" s="45">
        <v>800000</v>
      </c>
      <c r="U26" s="45">
        <v>0</v>
      </c>
      <c r="V26" s="41" t="s">
        <v>120</v>
      </c>
      <c r="W26" s="41" t="s">
        <v>178</v>
      </c>
      <c r="X26" s="41" t="s">
        <v>120</v>
      </c>
      <c r="Y26" s="41" t="s">
        <v>120</v>
      </c>
      <c r="Z26" s="41" t="s">
        <v>120</v>
      </c>
    </row>
    <row r="27" spans="1:26" s="39" customFormat="1" ht="31.5" hidden="1" x14ac:dyDescent="0.25">
      <c r="A27" s="40">
        <v>26</v>
      </c>
      <c r="B27" s="41" t="s">
        <v>177</v>
      </c>
      <c r="C27" s="23">
        <v>2021</v>
      </c>
      <c r="D27" s="23">
        <v>2021</v>
      </c>
      <c r="E27" s="41" t="s">
        <v>120</v>
      </c>
      <c r="F27" s="41" t="s">
        <v>119</v>
      </c>
      <c r="G27" s="41" t="s">
        <v>120</v>
      </c>
      <c r="H27" s="41" t="s">
        <v>38</v>
      </c>
      <c r="I27" s="41" t="s">
        <v>141</v>
      </c>
      <c r="J27" s="41" t="s">
        <v>179</v>
      </c>
      <c r="K27" s="41" t="s">
        <v>160</v>
      </c>
      <c r="L27" s="23" t="s">
        <v>90</v>
      </c>
      <c r="M27" s="42" t="s">
        <v>144</v>
      </c>
      <c r="N27" s="41" t="s">
        <v>142</v>
      </c>
      <c r="O27" s="43">
        <v>36</v>
      </c>
      <c r="P27" s="41" t="s">
        <v>37</v>
      </c>
      <c r="Q27" s="44">
        <v>110000</v>
      </c>
      <c r="R27" s="45">
        <v>110000</v>
      </c>
      <c r="S27" s="45">
        <v>110000</v>
      </c>
      <c r="T27" s="45">
        <v>330000</v>
      </c>
      <c r="U27" s="45">
        <v>0</v>
      </c>
      <c r="V27" s="41" t="s">
        <v>120</v>
      </c>
      <c r="W27" s="41" t="s">
        <v>178</v>
      </c>
      <c r="X27" s="41" t="s">
        <v>120</v>
      </c>
      <c r="Y27" s="41" t="s">
        <v>120</v>
      </c>
      <c r="Z27" s="41" t="s">
        <v>120</v>
      </c>
    </row>
    <row r="28" spans="1:26" s="39" customFormat="1" ht="47.25" hidden="1" x14ac:dyDescent="0.25">
      <c r="A28" s="40">
        <v>27</v>
      </c>
      <c r="B28" s="41" t="s">
        <v>177</v>
      </c>
      <c r="C28" s="23">
        <v>2021</v>
      </c>
      <c r="D28" s="23">
        <v>2021</v>
      </c>
      <c r="E28" s="41" t="s">
        <v>120</v>
      </c>
      <c r="F28" s="41" t="s">
        <v>119</v>
      </c>
      <c r="G28" s="41" t="s">
        <v>120</v>
      </c>
      <c r="H28" s="41" t="s">
        <v>38</v>
      </c>
      <c r="I28" s="41" t="s">
        <v>141</v>
      </c>
      <c r="J28" s="41" t="s">
        <v>179</v>
      </c>
      <c r="K28" s="41" t="s">
        <v>160</v>
      </c>
      <c r="L28" s="23" t="s">
        <v>91</v>
      </c>
      <c r="M28" s="42" t="s">
        <v>144</v>
      </c>
      <c r="N28" s="41" t="s">
        <v>142</v>
      </c>
      <c r="O28" s="43">
        <v>36</v>
      </c>
      <c r="P28" s="41" t="s">
        <v>37</v>
      </c>
      <c r="Q28" s="44">
        <v>70000</v>
      </c>
      <c r="R28" s="45">
        <v>70000</v>
      </c>
      <c r="S28" s="45">
        <v>70000</v>
      </c>
      <c r="T28" s="45">
        <v>210000</v>
      </c>
      <c r="U28" s="45">
        <v>0</v>
      </c>
      <c r="V28" s="41" t="s">
        <v>120</v>
      </c>
      <c r="W28" s="41" t="s">
        <v>178</v>
      </c>
      <c r="X28" s="41" t="s">
        <v>120</v>
      </c>
      <c r="Y28" s="41" t="s">
        <v>120</v>
      </c>
      <c r="Z28" s="41" t="s">
        <v>120</v>
      </c>
    </row>
    <row r="29" spans="1:26" s="39" customFormat="1" hidden="1" x14ac:dyDescent="0.25">
      <c r="A29" s="40">
        <v>28</v>
      </c>
      <c r="B29" s="41" t="s">
        <v>177</v>
      </c>
      <c r="C29" s="23">
        <v>2021</v>
      </c>
      <c r="D29" s="23">
        <v>2021</v>
      </c>
      <c r="E29" s="41" t="s">
        <v>120</v>
      </c>
      <c r="F29" s="41" t="s">
        <v>119</v>
      </c>
      <c r="G29" s="41" t="s">
        <v>120</v>
      </c>
      <c r="H29" s="41" t="s">
        <v>38</v>
      </c>
      <c r="I29" s="41" t="s">
        <v>141</v>
      </c>
      <c r="J29" s="41" t="s">
        <v>45</v>
      </c>
      <c r="K29" s="41" t="s">
        <v>160</v>
      </c>
      <c r="L29" s="23" t="s">
        <v>92</v>
      </c>
      <c r="M29" s="42" t="s">
        <v>144</v>
      </c>
      <c r="N29" s="41" t="s">
        <v>142</v>
      </c>
      <c r="O29" s="43">
        <v>36</v>
      </c>
      <c r="P29" s="41" t="s">
        <v>37</v>
      </c>
      <c r="Q29" s="44">
        <v>150000</v>
      </c>
      <c r="R29" s="45">
        <v>150000</v>
      </c>
      <c r="S29" s="45">
        <v>150000</v>
      </c>
      <c r="T29" s="45">
        <v>450000</v>
      </c>
      <c r="U29" s="45">
        <v>0</v>
      </c>
      <c r="V29" s="41" t="s">
        <v>120</v>
      </c>
      <c r="W29" s="41" t="s">
        <v>178</v>
      </c>
      <c r="X29" s="41" t="s">
        <v>120</v>
      </c>
      <c r="Y29" s="41" t="s">
        <v>120</v>
      </c>
      <c r="Z29" s="41" t="s">
        <v>120</v>
      </c>
    </row>
    <row r="30" spans="1:26" s="39" customFormat="1" hidden="1" x14ac:dyDescent="0.25">
      <c r="A30" s="40">
        <v>29</v>
      </c>
      <c r="B30" s="41" t="s">
        <v>177</v>
      </c>
      <c r="C30" s="23">
        <v>2021</v>
      </c>
      <c r="D30" s="23">
        <v>2021</v>
      </c>
      <c r="E30" s="41" t="s">
        <v>120</v>
      </c>
      <c r="F30" s="41" t="s">
        <v>119</v>
      </c>
      <c r="G30" s="41" t="s">
        <v>120</v>
      </c>
      <c r="H30" s="41" t="s">
        <v>38</v>
      </c>
      <c r="I30" s="41" t="s">
        <v>141</v>
      </c>
      <c r="J30" s="41" t="s">
        <v>179</v>
      </c>
      <c r="K30" s="41" t="s">
        <v>166</v>
      </c>
      <c r="L30" s="23" t="s">
        <v>93</v>
      </c>
      <c r="M30" s="42" t="s">
        <v>144</v>
      </c>
      <c r="N30" s="41" t="s">
        <v>142</v>
      </c>
      <c r="O30" s="43">
        <v>24</v>
      </c>
      <c r="P30" s="41" t="s">
        <v>37</v>
      </c>
      <c r="Q30" s="44">
        <v>80000</v>
      </c>
      <c r="R30" s="45">
        <v>80000</v>
      </c>
      <c r="S30" s="45">
        <v>0</v>
      </c>
      <c r="T30" s="45">
        <v>160000</v>
      </c>
      <c r="U30" s="45">
        <v>0</v>
      </c>
      <c r="V30" s="41" t="s">
        <v>120</v>
      </c>
      <c r="W30" s="41" t="s">
        <v>178</v>
      </c>
      <c r="X30" s="41" t="s">
        <v>120</v>
      </c>
      <c r="Y30" s="41" t="s">
        <v>120</v>
      </c>
      <c r="Z30" s="41" t="s">
        <v>120</v>
      </c>
    </row>
    <row r="31" spans="1:26" s="39" customFormat="1" ht="31.5" hidden="1" x14ac:dyDescent="0.25">
      <c r="A31" s="40">
        <v>30</v>
      </c>
      <c r="B31" s="41" t="s">
        <v>177</v>
      </c>
      <c r="C31" s="23">
        <v>2021</v>
      </c>
      <c r="D31" s="23">
        <v>2021</v>
      </c>
      <c r="E31" s="41" t="s">
        <v>120</v>
      </c>
      <c r="F31" s="41" t="s">
        <v>119</v>
      </c>
      <c r="G31" s="41" t="s">
        <v>120</v>
      </c>
      <c r="H31" s="41" t="s">
        <v>38</v>
      </c>
      <c r="I31" s="41" t="s">
        <v>141</v>
      </c>
      <c r="J31" s="41" t="s">
        <v>45</v>
      </c>
      <c r="K31" s="41" t="s">
        <v>167</v>
      </c>
      <c r="L31" s="23" t="s">
        <v>94</v>
      </c>
      <c r="M31" s="42" t="s">
        <v>144</v>
      </c>
      <c r="N31" s="41" t="s">
        <v>142</v>
      </c>
      <c r="O31" s="43">
        <v>36</v>
      </c>
      <c r="P31" s="41" t="s">
        <v>37</v>
      </c>
      <c r="Q31" s="44">
        <v>60000</v>
      </c>
      <c r="R31" s="45">
        <v>60000</v>
      </c>
      <c r="S31" s="45">
        <v>60000</v>
      </c>
      <c r="T31" s="45">
        <v>180000</v>
      </c>
      <c r="U31" s="45">
        <v>0</v>
      </c>
      <c r="V31" s="41" t="s">
        <v>120</v>
      </c>
      <c r="W31" s="41" t="s">
        <v>178</v>
      </c>
      <c r="X31" s="41" t="s">
        <v>120</v>
      </c>
      <c r="Y31" s="41" t="s">
        <v>120</v>
      </c>
      <c r="Z31" s="41" t="s">
        <v>120</v>
      </c>
    </row>
    <row r="32" spans="1:26" s="39" customFormat="1" ht="31.5" hidden="1" x14ac:dyDescent="0.25">
      <c r="A32" s="40">
        <v>31</v>
      </c>
      <c r="B32" s="41" t="s">
        <v>177</v>
      </c>
      <c r="C32" s="23">
        <v>2021</v>
      </c>
      <c r="D32" s="23">
        <v>2021</v>
      </c>
      <c r="E32" s="41" t="s">
        <v>120</v>
      </c>
      <c r="F32" s="41" t="s">
        <v>119</v>
      </c>
      <c r="G32" s="41" t="s">
        <v>120</v>
      </c>
      <c r="H32" s="41" t="s">
        <v>38</v>
      </c>
      <c r="I32" s="41" t="s">
        <v>141</v>
      </c>
      <c r="J32" s="41" t="s">
        <v>45</v>
      </c>
      <c r="K32" s="41" t="s">
        <v>160</v>
      </c>
      <c r="L32" s="23" t="s">
        <v>95</v>
      </c>
      <c r="M32" s="42" t="s">
        <v>144</v>
      </c>
      <c r="N32" s="41" t="s">
        <v>142</v>
      </c>
      <c r="O32" s="43">
        <v>36</v>
      </c>
      <c r="P32" s="41" t="s">
        <v>37</v>
      </c>
      <c r="Q32" s="44">
        <v>200000</v>
      </c>
      <c r="R32" s="45">
        <v>200000</v>
      </c>
      <c r="S32" s="45">
        <v>200000</v>
      </c>
      <c r="T32" s="45">
        <v>600000</v>
      </c>
      <c r="U32" s="45">
        <v>0</v>
      </c>
      <c r="V32" s="41" t="s">
        <v>120</v>
      </c>
      <c r="W32" s="41" t="s">
        <v>178</v>
      </c>
      <c r="X32" s="41" t="s">
        <v>120</v>
      </c>
      <c r="Y32" s="41" t="s">
        <v>120</v>
      </c>
      <c r="Z32" s="41" t="s">
        <v>120</v>
      </c>
    </row>
    <row r="33" spans="1:26" s="39" customFormat="1" ht="47.25" hidden="1" x14ac:dyDescent="0.25">
      <c r="A33" s="40">
        <v>32</v>
      </c>
      <c r="B33" s="41" t="s">
        <v>177</v>
      </c>
      <c r="C33" s="23">
        <v>2021</v>
      </c>
      <c r="D33" s="23">
        <v>2021</v>
      </c>
      <c r="E33" s="41" t="s">
        <v>120</v>
      </c>
      <c r="F33" s="41" t="s">
        <v>119</v>
      </c>
      <c r="G33" s="41" t="s">
        <v>120</v>
      </c>
      <c r="H33" s="41" t="s">
        <v>38</v>
      </c>
      <c r="I33" s="41" t="s">
        <v>141</v>
      </c>
      <c r="J33" s="41" t="s">
        <v>45</v>
      </c>
      <c r="K33" s="41" t="s">
        <v>168</v>
      </c>
      <c r="L33" s="23" t="s">
        <v>96</v>
      </c>
      <c r="M33" s="42" t="s">
        <v>144</v>
      </c>
      <c r="N33" s="41" t="s">
        <v>142</v>
      </c>
      <c r="O33" s="43">
        <v>36</v>
      </c>
      <c r="P33" s="41" t="s">
        <v>37</v>
      </c>
      <c r="Q33" s="44">
        <v>450000</v>
      </c>
      <c r="R33" s="45">
        <v>450000</v>
      </c>
      <c r="S33" s="45">
        <v>450000</v>
      </c>
      <c r="T33" s="45">
        <v>1350000</v>
      </c>
      <c r="U33" s="45">
        <v>0</v>
      </c>
      <c r="V33" s="41" t="s">
        <v>120</v>
      </c>
      <c r="W33" s="41" t="s">
        <v>178</v>
      </c>
      <c r="X33" s="41" t="s">
        <v>120</v>
      </c>
      <c r="Y33" s="41" t="s">
        <v>120</v>
      </c>
      <c r="Z33" s="41" t="s">
        <v>120</v>
      </c>
    </row>
    <row r="34" spans="1:26" s="39" customFormat="1" ht="31.5" hidden="1" x14ac:dyDescent="0.25">
      <c r="A34" s="40">
        <v>33</v>
      </c>
      <c r="B34" s="41" t="s">
        <v>177</v>
      </c>
      <c r="C34" s="23">
        <v>2023</v>
      </c>
      <c r="D34" s="23">
        <v>2023</v>
      </c>
      <c r="E34" s="41" t="s">
        <v>120</v>
      </c>
      <c r="F34" s="41" t="s">
        <v>119</v>
      </c>
      <c r="G34" s="41" t="s">
        <v>120</v>
      </c>
      <c r="H34" s="41" t="s">
        <v>38</v>
      </c>
      <c r="I34" s="41" t="s">
        <v>141</v>
      </c>
      <c r="J34" s="41" t="s">
        <v>45</v>
      </c>
      <c r="K34" s="41" t="s">
        <v>171</v>
      </c>
      <c r="L34" s="23" t="s">
        <v>97</v>
      </c>
      <c r="M34" s="42" t="s">
        <v>144</v>
      </c>
      <c r="N34" s="41" t="s">
        <v>142</v>
      </c>
      <c r="O34" s="43">
        <v>24</v>
      </c>
      <c r="P34" s="41" t="s">
        <v>37</v>
      </c>
      <c r="Q34" s="44">
        <v>5000000</v>
      </c>
      <c r="R34" s="45">
        <v>5000000</v>
      </c>
      <c r="S34" s="45">
        <v>0</v>
      </c>
      <c r="T34" s="45">
        <v>10000000</v>
      </c>
      <c r="U34" s="45">
        <v>0</v>
      </c>
      <c r="V34" s="41" t="s">
        <v>120</v>
      </c>
      <c r="W34" s="41" t="s">
        <v>178</v>
      </c>
      <c r="X34" s="41" t="s">
        <v>120</v>
      </c>
      <c r="Y34" s="41" t="s">
        <v>120</v>
      </c>
      <c r="Z34" s="41" t="s">
        <v>120</v>
      </c>
    </row>
    <row r="35" spans="1:26" s="39" customFormat="1" hidden="1" x14ac:dyDescent="0.25">
      <c r="A35" s="40">
        <v>34</v>
      </c>
      <c r="B35" s="41" t="s">
        <v>177</v>
      </c>
      <c r="C35" s="23">
        <v>2021</v>
      </c>
      <c r="D35" s="23">
        <v>2021</v>
      </c>
      <c r="E35" s="41" t="s">
        <v>120</v>
      </c>
      <c r="F35" s="41" t="s">
        <v>119</v>
      </c>
      <c r="G35" s="41" t="s">
        <v>120</v>
      </c>
      <c r="H35" s="41" t="s">
        <v>38</v>
      </c>
      <c r="I35" s="41" t="s">
        <v>141</v>
      </c>
      <c r="J35" s="41" t="s">
        <v>45</v>
      </c>
      <c r="K35" s="41" t="s">
        <v>172</v>
      </c>
      <c r="L35" s="23" t="s">
        <v>98</v>
      </c>
      <c r="M35" s="42" t="s">
        <v>144</v>
      </c>
      <c r="N35" s="41" t="s">
        <v>142</v>
      </c>
      <c r="O35" s="43">
        <v>60</v>
      </c>
      <c r="P35" s="41" t="s">
        <v>37</v>
      </c>
      <c r="Q35" s="44">
        <v>1500000</v>
      </c>
      <c r="R35" s="44">
        <v>1500000</v>
      </c>
      <c r="S35" s="45">
        <v>4500000</v>
      </c>
      <c r="T35" s="45">
        <v>7500000</v>
      </c>
      <c r="U35" s="45">
        <v>0</v>
      </c>
      <c r="V35" s="41" t="s">
        <v>120</v>
      </c>
      <c r="W35" s="41" t="s">
        <v>178</v>
      </c>
      <c r="X35" s="41" t="s">
        <v>120</v>
      </c>
      <c r="Y35" s="41" t="s">
        <v>120</v>
      </c>
      <c r="Z35" s="41" t="s">
        <v>120</v>
      </c>
    </row>
    <row r="36" spans="1:26" s="39" customFormat="1" ht="31.5" hidden="1" x14ac:dyDescent="0.25">
      <c r="A36" s="40">
        <v>35</v>
      </c>
      <c r="B36" s="41" t="s">
        <v>177</v>
      </c>
      <c r="C36" s="23">
        <v>2021</v>
      </c>
      <c r="D36" s="23">
        <v>2021</v>
      </c>
      <c r="E36" s="41" t="s">
        <v>120</v>
      </c>
      <c r="F36" s="41" t="s">
        <v>119</v>
      </c>
      <c r="G36" s="41" t="s">
        <v>120</v>
      </c>
      <c r="H36" s="41" t="s">
        <v>38</v>
      </c>
      <c r="I36" s="41" t="s">
        <v>141</v>
      </c>
      <c r="J36" s="41" t="s">
        <v>45</v>
      </c>
      <c r="K36" s="41" t="s">
        <v>168</v>
      </c>
      <c r="L36" s="23" t="s">
        <v>99</v>
      </c>
      <c r="M36" s="42" t="s">
        <v>144</v>
      </c>
      <c r="N36" s="41" t="s">
        <v>142</v>
      </c>
      <c r="O36" s="43">
        <v>36</v>
      </c>
      <c r="P36" s="41" t="s">
        <v>37</v>
      </c>
      <c r="Q36" s="44">
        <v>300000</v>
      </c>
      <c r="R36" s="45">
        <v>300000</v>
      </c>
      <c r="S36" s="45">
        <v>300000</v>
      </c>
      <c r="T36" s="45">
        <v>900000</v>
      </c>
      <c r="U36" s="45">
        <v>0</v>
      </c>
      <c r="V36" s="41" t="s">
        <v>120</v>
      </c>
      <c r="W36" s="41" t="s">
        <v>178</v>
      </c>
      <c r="X36" s="41" t="s">
        <v>120</v>
      </c>
      <c r="Y36" s="41" t="s">
        <v>120</v>
      </c>
      <c r="Z36" s="41" t="s">
        <v>120</v>
      </c>
    </row>
    <row r="37" spans="1:26" s="39" customFormat="1" hidden="1" x14ac:dyDescent="0.25">
      <c r="A37" s="40">
        <v>36</v>
      </c>
      <c r="B37" s="41" t="s">
        <v>177</v>
      </c>
      <c r="C37" s="23">
        <v>2021</v>
      </c>
      <c r="D37" s="23">
        <v>2021</v>
      </c>
      <c r="E37" s="41" t="s">
        <v>120</v>
      </c>
      <c r="F37" s="41" t="s">
        <v>119</v>
      </c>
      <c r="G37" s="41" t="s">
        <v>120</v>
      </c>
      <c r="H37" s="41" t="s">
        <v>38</v>
      </c>
      <c r="I37" s="41" t="s">
        <v>141</v>
      </c>
      <c r="J37" s="41" t="s">
        <v>179</v>
      </c>
      <c r="K37" s="41" t="s">
        <v>162</v>
      </c>
      <c r="L37" s="23" t="s">
        <v>100</v>
      </c>
      <c r="M37" s="42" t="s">
        <v>144</v>
      </c>
      <c r="N37" s="41" t="s">
        <v>142</v>
      </c>
      <c r="O37" s="43">
        <v>36</v>
      </c>
      <c r="P37" s="41" t="s">
        <v>37</v>
      </c>
      <c r="Q37" s="44">
        <v>250000</v>
      </c>
      <c r="R37" s="45">
        <v>250000</v>
      </c>
      <c r="S37" s="45">
        <v>250000</v>
      </c>
      <c r="T37" s="45">
        <v>750000</v>
      </c>
      <c r="U37" s="45">
        <v>0</v>
      </c>
      <c r="V37" s="41" t="s">
        <v>120</v>
      </c>
      <c r="W37" s="41" t="s">
        <v>178</v>
      </c>
      <c r="X37" s="41" t="s">
        <v>120</v>
      </c>
      <c r="Y37" s="41" t="s">
        <v>120</v>
      </c>
      <c r="Z37" s="41" t="s">
        <v>120</v>
      </c>
    </row>
    <row r="38" spans="1:26" s="39" customFormat="1" x14ac:dyDescent="0.25">
      <c r="A38" s="40">
        <v>37</v>
      </c>
      <c r="B38" s="41" t="s">
        <v>177</v>
      </c>
      <c r="C38" s="23">
        <v>2021</v>
      </c>
      <c r="D38" s="23">
        <v>2021</v>
      </c>
      <c r="E38" s="41" t="s">
        <v>120</v>
      </c>
      <c r="F38" s="41" t="s">
        <v>119</v>
      </c>
      <c r="G38" s="41" t="s">
        <v>120</v>
      </c>
      <c r="H38" s="41" t="s">
        <v>38</v>
      </c>
      <c r="I38" s="41" t="s">
        <v>141</v>
      </c>
      <c r="J38" s="41" t="s">
        <v>179</v>
      </c>
      <c r="K38" s="41" t="s">
        <v>160</v>
      </c>
      <c r="L38" s="23" t="s">
        <v>101</v>
      </c>
      <c r="M38" s="42" t="s">
        <v>144</v>
      </c>
      <c r="N38" s="41" t="s">
        <v>142</v>
      </c>
      <c r="O38" s="43">
        <v>48</v>
      </c>
      <c r="P38" s="41" t="s">
        <v>37</v>
      </c>
      <c r="Q38" s="44">
        <v>300000</v>
      </c>
      <c r="R38" s="44">
        <v>300000</v>
      </c>
      <c r="S38" s="45">
        <v>600000</v>
      </c>
      <c r="T38" s="45">
        <v>1200000</v>
      </c>
      <c r="U38" s="45">
        <v>0</v>
      </c>
      <c r="V38" s="41" t="s">
        <v>120</v>
      </c>
      <c r="W38" s="41" t="s">
        <v>178</v>
      </c>
      <c r="X38" s="41" t="s">
        <v>120</v>
      </c>
      <c r="Y38" s="41" t="s">
        <v>120</v>
      </c>
      <c r="Z38" s="41" t="s">
        <v>120</v>
      </c>
    </row>
    <row r="39" spans="1:26" s="39" customFormat="1" hidden="1" x14ac:dyDescent="0.25">
      <c r="A39" s="40">
        <v>38</v>
      </c>
      <c r="B39" s="41" t="s">
        <v>177</v>
      </c>
      <c r="C39" s="23">
        <v>2021</v>
      </c>
      <c r="D39" s="23">
        <v>2021</v>
      </c>
      <c r="E39" s="41" t="s">
        <v>120</v>
      </c>
      <c r="F39" s="41" t="s">
        <v>119</v>
      </c>
      <c r="G39" s="41" t="s">
        <v>120</v>
      </c>
      <c r="H39" s="41" t="s">
        <v>38</v>
      </c>
      <c r="I39" s="41" t="s">
        <v>141</v>
      </c>
      <c r="J39" s="41" t="s">
        <v>179</v>
      </c>
      <c r="K39" s="41" t="s">
        <v>160</v>
      </c>
      <c r="L39" s="23" t="s">
        <v>102</v>
      </c>
      <c r="M39" s="42" t="s">
        <v>144</v>
      </c>
      <c r="N39" s="41" t="s">
        <v>142</v>
      </c>
      <c r="O39" s="43">
        <v>36</v>
      </c>
      <c r="P39" s="41" t="s">
        <v>37</v>
      </c>
      <c r="Q39" s="44">
        <v>150000</v>
      </c>
      <c r="R39" s="45">
        <v>150000</v>
      </c>
      <c r="S39" s="45">
        <v>150000</v>
      </c>
      <c r="T39" s="45">
        <v>450000</v>
      </c>
      <c r="U39" s="45">
        <v>0</v>
      </c>
      <c r="V39" s="41" t="s">
        <v>120</v>
      </c>
      <c r="W39" s="41" t="s">
        <v>178</v>
      </c>
      <c r="X39" s="41" t="s">
        <v>120</v>
      </c>
      <c r="Y39" s="41" t="s">
        <v>120</v>
      </c>
      <c r="Z39" s="41" t="s">
        <v>120</v>
      </c>
    </row>
    <row r="40" spans="1:26" s="39" customFormat="1" hidden="1" x14ac:dyDescent="0.25">
      <c r="A40" s="40">
        <v>39</v>
      </c>
      <c r="B40" s="41" t="s">
        <v>177</v>
      </c>
      <c r="C40" s="23">
        <v>2021</v>
      </c>
      <c r="D40" s="23">
        <v>2021</v>
      </c>
      <c r="E40" s="41" t="s">
        <v>120</v>
      </c>
      <c r="F40" s="41" t="s">
        <v>119</v>
      </c>
      <c r="G40" s="41" t="s">
        <v>120</v>
      </c>
      <c r="H40" s="41" t="s">
        <v>38</v>
      </c>
      <c r="I40" s="41" t="s">
        <v>141</v>
      </c>
      <c r="J40" s="41" t="s">
        <v>45</v>
      </c>
      <c r="K40" s="41" t="s">
        <v>173</v>
      </c>
      <c r="L40" s="23" t="s">
        <v>103</v>
      </c>
      <c r="M40" s="42" t="s">
        <v>144</v>
      </c>
      <c r="N40" s="41" t="s">
        <v>142</v>
      </c>
      <c r="O40" s="43">
        <v>24</v>
      </c>
      <c r="P40" s="41" t="s">
        <v>37</v>
      </c>
      <c r="Q40" s="44">
        <v>80000</v>
      </c>
      <c r="R40" s="45">
        <v>80000</v>
      </c>
      <c r="S40" s="45">
        <v>0</v>
      </c>
      <c r="T40" s="45">
        <v>160000</v>
      </c>
      <c r="U40" s="45">
        <v>0</v>
      </c>
      <c r="V40" s="41" t="s">
        <v>120</v>
      </c>
      <c r="W40" s="41" t="s">
        <v>178</v>
      </c>
      <c r="X40" s="41" t="s">
        <v>120</v>
      </c>
      <c r="Y40" s="41" t="s">
        <v>120</v>
      </c>
      <c r="Z40" s="41" t="s">
        <v>120</v>
      </c>
    </row>
    <row r="41" spans="1:26" s="39" customFormat="1" hidden="1" x14ac:dyDescent="0.25">
      <c r="A41" s="40">
        <v>40</v>
      </c>
      <c r="B41" s="41" t="s">
        <v>177</v>
      </c>
      <c r="C41" s="23">
        <v>2021</v>
      </c>
      <c r="D41" s="23">
        <v>2021</v>
      </c>
      <c r="E41" s="41" t="s">
        <v>120</v>
      </c>
      <c r="F41" s="41" t="s">
        <v>119</v>
      </c>
      <c r="G41" s="41" t="s">
        <v>120</v>
      </c>
      <c r="H41" s="41" t="s">
        <v>38</v>
      </c>
      <c r="I41" s="41" t="s">
        <v>141</v>
      </c>
      <c r="J41" s="41" t="s">
        <v>45</v>
      </c>
      <c r="K41" s="41" t="s">
        <v>160</v>
      </c>
      <c r="L41" s="23" t="s">
        <v>148</v>
      </c>
      <c r="M41" s="42" t="s">
        <v>144</v>
      </c>
      <c r="N41" s="41" t="s">
        <v>142</v>
      </c>
      <c r="O41" s="43">
        <v>36</v>
      </c>
      <c r="P41" s="41" t="s">
        <v>37</v>
      </c>
      <c r="Q41" s="44">
        <v>50000</v>
      </c>
      <c r="R41" s="45">
        <v>50000</v>
      </c>
      <c r="S41" s="45">
        <v>50000</v>
      </c>
      <c r="T41" s="45">
        <v>150000</v>
      </c>
      <c r="U41" s="45">
        <v>0</v>
      </c>
      <c r="V41" s="41" t="s">
        <v>120</v>
      </c>
      <c r="W41" s="41" t="s">
        <v>178</v>
      </c>
      <c r="X41" s="41" t="s">
        <v>120</v>
      </c>
      <c r="Y41" s="41" t="s">
        <v>120</v>
      </c>
      <c r="Z41" s="41" t="s">
        <v>120</v>
      </c>
    </row>
    <row r="42" spans="1:26" s="39" customFormat="1" ht="31.5" hidden="1" x14ac:dyDescent="0.25">
      <c r="A42" s="40">
        <v>41</v>
      </c>
      <c r="B42" s="41" t="s">
        <v>177</v>
      </c>
      <c r="C42" s="23">
        <v>2021</v>
      </c>
      <c r="D42" s="23">
        <v>2021</v>
      </c>
      <c r="E42" s="41" t="s">
        <v>120</v>
      </c>
      <c r="F42" s="41" t="s">
        <v>119</v>
      </c>
      <c r="G42" s="41" t="s">
        <v>120</v>
      </c>
      <c r="H42" s="41" t="s">
        <v>38</v>
      </c>
      <c r="I42" s="41" t="s">
        <v>141</v>
      </c>
      <c r="J42" s="41" t="s">
        <v>45</v>
      </c>
      <c r="K42" s="41" t="s">
        <v>160</v>
      </c>
      <c r="L42" s="23" t="s">
        <v>149</v>
      </c>
      <c r="M42" s="42" t="s">
        <v>144</v>
      </c>
      <c r="N42" s="41" t="s">
        <v>142</v>
      </c>
      <c r="O42" s="43">
        <v>36</v>
      </c>
      <c r="P42" s="41" t="s">
        <v>37</v>
      </c>
      <c r="Q42" s="44">
        <v>50000</v>
      </c>
      <c r="R42" s="45">
        <v>50000</v>
      </c>
      <c r="S42" s="45">
        <v>50000</v>
      </c>
      <c r="T42" s="45">
        <v>150000</v>
      </c>
      <c r="U42" s="45">
        <v>0</v>
      </c>
      <c r="V42" s="41" t="s">
        <v>120</v>
      </c>
      <c r="W42" s="41" t="s">
        <v>178</v>
      </c>
      <c r="X42" s="41" t="s">
        <v>120</v>
      </c>
      <c r="Y42" s="41" t="s">
        <v>120</v>
      </c>
      <c r="Z42" s="41" t="s">
        <v>120</v>
      </c>
    </row>
    <row r="43" spans="1:26" s="39" customFormat="1" hidden="1" x14ac:dyDescent="0.25">
      <c r="A43" s="40">
        <v>42</v>
      </c>
      <c r="B43" s="41" t="s">
        <v>177</v>
      </c>
      <c r="C43" s="23">
        <v>2021</v>
      </c>
      <c r="D43" s="23">
        <v>2021</v>
      </c>
      <c r="E43" s="41" t="s">
        <v>120</v>
      </c>
      <c r="F43" s="41" t="s">
        <v>119</v>
      </c>
      <c r="G43" s="41" t="s">
        <v>120</v>
      </c>
      <c r="H43" s="41" t="s">
        <v>38</v>
      </c>
      <c r="I43" s="41" t="s">
        <v>141</v>
      </c>
      <c r="J43" s="41" t="s">
        <v>45</v>
      </c>
      <c r="K43" s="41" t="s">
        <v>169</v>
      </c>
      <c r="L43" s="23" t="s">
        <v>104</v>
      </c>
      <c r="M43" s="42" t="s">
        <v>144</v>
      </c>
      <c r="N43" s="41" t="s">
        <v>142</v>
      </c>
      <c r="O43" s="43">
        <v>36</v>
      </c>
      <c r="P43" s="41" t="s">
        <v>37</v>
      </c>
      <c r="Q43" s="44">
        <v>105000</v>
      </c>
      <c r="R43" s="45">
        <v>105000</v>
      </c>
      <c r="S43" s="45">
        <v>105000</v>
      </c>
      <c r="T43" s="45">
        <v>315000</v>
      </c>
      <c r="U43" s="45">
        <v>0</v>
      </c>
      <c r="V43" s="41" t="s">
        <v>120</v>
      </c>
      <c r="W43" s="41" t="s">
        <v>178</v>
      </c>
      <c r="X43" s="41" t="s">
        <v>120</v>
      </c>
      <c r="Y43" s="41" t="s">
        <v>120</v>
      </c>
      <c r="Z43" s="41" t="s">
        <v>120</v>
      </c>
    </row>
    <row r="44" spans="1:26" s="39" customFormat="1" hidden="1" x14ac:dyDescent="0.25">
      <c r="A44" s="40">
        <v>43</v>
      </c>
      <c r="B44" s="41" t="s">
        <v>177</v>
      </c>
      <c r="C44" s="23">
        <v>2021</v>
      </c>
      <c r="D44" s="23">
        <v>2021</v>
      </c>
      <c r="E44" s="41" t="s">
        <v>120</v>
      </c>
      <c r="F44" s="41" t="s">
        <v>119</v>
      </c>
      <c r="G44" s="41" t="s">
        <v>120</v>
      </c>
      <c r="H44" s="41" t="s">
        <v>38</v>
      </c>
      <c r="I44" s="41" t="s">
        <v>141</v>
      </c>
      <c r="J44" s="41" t="s">
        <v>45</v>
      </c>
      <c r="K44" s="41" t="s">
        <v>169</v>
      </c>
      <c r="L44" s="23" t="s">
        <v>105</v>
      </c>
      <c r="M44" s="42" t="s">
        <v>144</v>
      </c>
      <c r="N44" s="41" t="s">
        <v>142</v>
      </c>
      <c r="O44" s="43">
        <v>36</v>
      </c>
      <c r="P44" s="41" t="s">
        <v>37</v>
      </c>
      <c r="Q44" s="44">
        <v>50000</v>
      </c>
      <c r="R44" s="45">
        <v>50000</v>
      </c>
      <c r="S44" s="45">
        <v>50000</v>
      </c>
      <c r="T44" s="45">
        <v>150000</v>
      </c>
      <c r="U44" s="45">
        <v>0</v>
      </c>
      <c r="V44" s="41" t="s">
        <v>120</v>
      </c>
      <c r="W44" s="41" t="s">
        <v>178</v>
      </c>
      <c r="X44" s="41" t="s">
        <v>120</v>
      </c>
      <c r="Y44" s="41" t="s">
        <v>120</v>
      </c>
      <c r="Z44" s="41" t="s">
        <v>120</v>
      </c>
    </row>
    <row r="45" spans="1:26" s="39" customFormat="1" ht="47.25" hidden="1" x14ac:dyDescent="0.25">
      <c r="A45" s="40">
        <v>44</v>
      </c>
      <c r="B45" s="41" t="s">
        <v>177</v>
      </c>
      <c r="C45" s="23">
        <v>2021</v>
      </c>
      <c r="D45" s="23">
        <v>2021</v>
      </c>
      <c r="E45" s="41" t="s">
        <v>120</v>
      </c>
      <c r="F45" s="41" t="s">
        <v>119</v>
      </c>
      <c r="G45" s="41" t="s">
        <v>120</v>
      </c>
      <c r="H45" s="41" t="s">
        <v>38</v>
      </c>
      <c r="I45" s="41" t="s">
        <v>141</v>
      </c>
      <c r="J45" s="41" t="s">
        <v>179</v>
      </c>
      <c r="K45" s="41" t="s">
        <v>169</v>
      </c>
      <c r="L45" s="23" t="s">
        <v>106</v>
      </c>
      <c r="M45" s="42" t="s">
        <v>144</v>
      </c>
      <c r="N45" s="41" t="s">
        <v>142</v>
      </c>
      <c r="O45" s="43">
        <v>36</v>
      </c>
      <c r="P45" s="41" t="s">
        <v>37</v>
      </c>
      <c r="Q45" s="44">
        <v>60000</v>
      </c>
      <c r="R45" s="45">
        <v>60000</v>
      </c>
      <c r="S45" s="45">
        <v>60000</v>
      </c>
      <c r="T45" s="45">
        <v>180000</v>
      </c>
      <c r="U45" s="45">
        <v>0</v>
      </c>
      <c r="V45" s="41" t="s">
        <v>120</v>
      </c>
      <c r="W45" s="41" t="s">
        <v>178</v>
      </c>
      <c r="X45" s="41" t="s">
        <v>120</v>
      </c>
      <c r="Y45" s="41" t="s">
        <v>120</v>
      </c>
      <c r="Z45" s="41" t="s">
        <v>120</v>
      </c>
    </row>
    <row r="46" spans="1:26" s="39" customFormat="1" ht="31.5" hidden="1" x14ac:dyDescent="0.25">
      <c r="A46" s="40">
        <v>45</v>
      </c>
      <c r="B46" s="41" t="s">
        <v>177</v>
      </c>
      <c r="C46" s="23">
        <v>2021</v>
      </c>
      <c r="D46" s="23">
        <v>2021</v>
      </c>
      <c r="E46" s="41" t="s">
        <v>120</v>
      </c>
      <c r="F46" s="41" t="s">
        <v>119</v>
      </c>
      <c r="G46" s="41" t="s">
        <v>120</v>
      </c>
      <c r="H46" s="41" t="s">
        <v>38</v>
      </c>
      <c r="I46" s="41" t="s">
        <v>141</v>
      </c>
      <c r="J46" s="41" t="s">
        <v>179</v>
      </c>
      <c r="K46" s="41" t="s">
        <v>169</v>
      </c>
      <c r="L46" s="23" t="s">
        <v>107</v>
      </c>
      <c r="M46" s="42" t="s">
        <v>144</v>
      </c>
      <c r="N46" s="41" t="s">
        <v>142</v>
      </c>
      <c r="O46" s="43">
        <v>36</v>
      </c>
      <c r="P46" s="41" t="s">
        <v>37</v>
      </c>
      <c r="Q46" s="44">
        <v>60000</v>
      </c>
      <c r="R46" s="45">
        <v>60000</v>
      </c>
      <c r="S46" s="45">
        <v>60000</v>
      </c>
      <c r="T46" s="45">
        <v>180000</v>
      </c>
      <c r="U46" s="45">
        <v>0</v>
      </c>
      <c r="V46" s="41" t="s">
        <v>120</v>
      </c>
      <c r="W46" s="41" t="s">
        <v>178</v>
      </c>
      <c r="X46" s="41" t="s">
        <v>120</v>
      </c>
      <c r="Y46" s="41" t="s">
        <v>120</v>
      </c>
      <c r="Z46" s="41" t="s">
        <v>120</v>
      </c>
    </row>
    <row r="47" spans="1:26" s="39" customFormat="1" hidden="1" x14ac:dyDescent="0.25">
      <c r="A47" s="40">
        <v>46</v>
      </c>
      <c r="B47" s="41" t="s">
        <v>177</v>
      </c>
      <c r="C47" s="23">
        <v>2021</v>
      </c>
      <c r="D47" s="23">
        <v>2021</v>
      </c>
      <c r="E47" s="41" t="s">
        <v>120</v>
      </c>
      <c r="F47" s="41" t="s">
        <v>119</v>
      </c>
      <c r="G47" s="41" t="s">
        <v>120</v>
      </c>
      <c r="H47" s="41" t="s">
        <v>38</v>
      </c>
      <c r="I47" s="41" t="s">
        <v>141</v>
      </c>
      <c r="J47" s="41" t="s">
        <v>45</v>
      </c>
      <c r="K47" s="41" t="s">
        <v>168</v>
      </c>
      <c r="L47" s="23" t="s">
        <v>108</v>
      </c>
      <c r="M47" s="42" t="s">
        <v>144</v>
      </c>
      <c r="N47" s="41" t="s">
        <v>142</v>
      </c>
      <c r="O47" s="43">
        <v>36</v>
      </c>
      <c r="P47" s="41" t="s">
        <v>37</v>
      </c>
      <c r="Q47" s="44">
        <v>60000</v>
      </c>
      <c r="R47" s="45">
        <v>60000</v>
      </c>
      <c r="S47" s="45">
        <v>60000</v>
      </c>
      <c r="T47" s="45">
        <v>180000</v>
      </c>
      <c r="U47" s="45">
        <v>0</v>
      </c>
      <c r="V47" s="41" t="s">
        <v>120</v>
      </c>
      <c r="W47" s="41" t="s">
        <v>178</v>
      </c>
      <c r="X47" s="41" t="s">
        <v>120</v>
      </c>
      <c r="Y47" s="41" t="s">
        <v>120</v>
      </c>
      <c r="Z47" s="41" t="s">
        <v>120</v>
      </c>
    </row>
    <row r="48" spans="1:26" s="39" customFormat="1" ht="31.5" hidden="1" x14ac:dyDescent="0.25">
      <c r="A48" s="40">
        <v>47</v>
      </c>
      <c r="B48" s="41" t="s">
        <v>177</v>
      </c>
      <c r="C48" s="23">
        <v>2022</v>
      </c>
      <c r="D48" s="23">
        <v>2022</v>
      </c>
      <c r="E48" s="41" t="s">
        <v>120</v>
      </c>
      <c r="F48" s="41" t="s">
        <v>119</v>
      </c>
      <c r="G48" s="41" t="s">
        <v>120</v>
      </c>
      <c r="H48" s="41" t="s">
        <v>38</v>
      </c>
      <c r="I48" s="41" t="s">
        <v>141</v>
      </c>
      <c r="J48" s="41" t="s">
        <v>45</v>
      </c>
      <c r="K48" s="41" t="s">
        <v>168</v>
      </c>
      <c r="L48" s="23" t="s">
        <v>109</v>
      </c>
      <c r="M48" s="42" t="s">
        <v>144</v>
      </c>
      <c r="N48" s="41" t="s">
        <v>142</v>
      </c>
      <c r="O48" s="43">
        <v>48</v>
      </c>
      <c r="P48" s="41" t="s">
        <v>37</v>
      </c>
      <c r="Q48" s="44">
        <v>110000</v>
      </c>
      <c r="R48" s="44">
        <v>110000</v>
      </c>
      <c r="S48" s="45">
        <v>220000</v>
      </c>
      <c r="T48" s="45">
        <v>440000</v>
      </c>
      <c r="U48" s="45">
        <v>0</v>
      </c>
      <c r="V48" s="41" t="s">
        <v>120</v>
      </c>
      <c r="W48" s="41" t="s">
        <v>178</v>
      </c>
      <c r="X48" s="41" t="s">
        <v>120</v>
      </c>
      <c r="Y48" s="41" t="s">
        <v>120</v>
      </c>
      <c r="Z48" s="41" t="s">
        <v>120</v>
      </c>
    </row>
    <row r="49" spans="1:26" s="39" customFormat="1" hidden="1" x14ac:dyDescent="0.25">
      <c r="A49" s="40">
        <v>48</v>
      </c>
      <c r="B49" s="41" t="s">
        <v>177</v>
      </c>
      <c r="C49" s="23">
        <v>2021</v>
      </c>
      <c r="D49" s="23">
        <v>2021</v>
      </c>
      <c r="E49" s="41" t="s">
        <v>120</v>
      </c>
      <c r="F49" s="41" t="s">
        <v>119</v>
      </c>
      <c r="G49" s="41" t="s">
        <v>120</v>
      </c>
      <c r="H49" s="41" t="s">
        <v>38</v>
      </c>
      <c r="I49" s="41" t="s">
        <v>141</v>
      </c>
      <c r="J49" s="41" t="s">
        <v>45</v>
      </c>
      <c r="K49" s="41" t="s">
        <v>168</v>
      </c>
      <c r="L49" s="23" t="s">
        <v>110</v>
      </c>
      <c r="M49" s="42" t="s">
        <v>144</v>
      </c>
      <c r="N49" s="41" t="s">
        <v>142</v>
      </c>
      <c r="O49" s="43">
        <v>36</v>
      </c>
      <c r="P49" s="41" t="s">
        <v>37</v>
      </c>
      <c r="Q49" s="44">
        <v>120000</v>
      </c>
      <c r="R49" s="45">
        <v>120000</v>
      </c>
      <c r="S49" s="45">
        <v>120000</v>
      </c>
      <c r="T49" s="45">
        <v>360000</v>
      </c>
      <c r="U49" s="45">
        <v>0</v>
      </c>
      <c r="V49" s="41" t="s">
        <v>120</v>
      </c>
      <c r="W49" s="41" t="s">
        <v>178</v>
      </c>
      <c r="X49" s="41" t="s">
        <v>120</v>
      </c>
      <c r="Y49" s="41" t="s">
        <v>120</v>
      </c>
      <c r="Z49" s="41" t="s">
        <v>120</v>
      </c>
    </row>
    <row r="50" spans="1:26" s="39" customFormat="1" hidden="1" x14ac:dyDescent="0.25">
      <c r="A50" s="40">
        <v>49</v>
      </c>
      <c r="B50" s="41" t="s">
        <v>177</v>
      </c>
      <c r="C50" s="23">
        <v>2021</v>
      </c>
      <c r="D50" s="23">
        <v>2021</v>
      </c>
      <c r="E50" s="41" t="s">
        <v>120</v>
      </c>
      <c r="F50" s="41" t="s">
        <v>119</v>
      </c>
      <c r="G50" s="41" t="s">
        <v>120</v>
      </c>
      <c r="H50" s="41" t="s">
        <v>38</v>
      </c>
      <c r="I50" s="41" t="s">
        <v>141</v>
      </c>
      <c r="J50" s="41" t="s">
        <v>45</v>
      </c>
      <c r="K50" s="41" t="s">
        <v>168</v>
      </c>
      <c r="L50" s="23" t="s">
        <v>111</v>
      </c>
      <c r="M50" s="42" t="s">
        <v>144</v>
      </c>
      <c r="N50" s="41" t="s">
        <v>142</v>
      </c>
      <c r="O50" s="43">
        <v>36</v>
      </c>
      <c r="P50" s="41" t="s">
        <v>37</v>
      </c>
      <c r="Q50" s="44">
        <v>200000</v>
      </c>
      <c r="R50" s="45">
        <v>200000</v>
      </c>
      <c r="S50" s="45">
        <v>200000</v>
      </c>
      <c r="T50" s="45">
        <v>600000</v>
      </c>
      <c r="U50" s="45">
        <v>0</v>
      </c>
      <c r="V50" s="41" t="s">
        <v>120</v>
      </c>
      <c r="W50" s="41" t="s">
        <v>178</v>
      </c>
      <c r="X50" s="41" t="s">
        <v>120</v>
      </c>
      <c r="Y50" s="41" t="s">
        <v>120</v>
      </c>
      <c r="Z50" s="41" t="s">
        <v>120</v>
      </c>
    </row>
    <row r="51" spans="1:26" s="39" customFormat="1" ht="31.5" hidden="1" x14ac:dyDescent="0.25">
      <c r="A51" s="40">
        <v>50</v>
      </c>
      <c r="B51" s="41" t="s">
        <v>177</v>
      </c>
      <c r="C51" s="23">
        <v>2022</v>
      </c>
      <c r="D51" s="23">
        <v>2022</v>
      </c>
      <c r="E51" s="41" t="s">
        <v>120</v>
      </c>
      <c r="F51" s="41" t="s">
        <v>119</v>
      </c>
      <c r="G51" s="41" t="s">
        <v>120</v>
      </c>
      <c r="H51" s="41" t="s">
        <v>38</v>
      </c>
      <c r="I51" s="41" t="s">
        <v>141</v>
      </c>
      <c r="J51" s="41" t="s">
        <v>45</v>
      </c>
      <c r="K51" s="41" t="s">
        <v>169</v>
      </c>
      <c r="L51" s="23" t="s">
        <v>112</v>
      </c>
      <c r="M51" s="42" t="s">
        <v>144</v>
      </c>
      <c r="N51" s="41" t="s">
        <v>142</v>
      </c>
      <c r="O51" s="43">
        <v>48</v>
      </c>
      <c r="P51" s="41" t="s">
        <v>37</v>
      </c>
      <c r="Q51" s="44">
        <v>200000</v>
      </c>
      <c r="R51" s="44">
        <v>200000</v>
      </c>
      <c r="S51" s="45">
        <v>400000</v>
      </c>
      <c r="T51" s="45">
        <v>800000</v>
      </c>
      <c r="U51" s="45">
        <v>0</v>
      </c>
      <c r="V51" s="41" t="s">
        <v>120</v>
      </c>
      <c r="W51" s="41" t="s">
        <v>178</v>
      </c>
      <c r="X51" s="41" t="s">
        <v>120</v>
      </c>
      <c r="Y51" s="41" t="s">
        <v>120</v>
      </c>
      <c r="Z51" s="41" t="s">
        <v>120</v>
      </c>
    </row>
    <row r="52" spans="1:26" s="39" customFormat="1" ht="78.75" hidden="1" x14ac:dyDescent="0.25">
      <c r="A52" s="40">
        <v>51</v>
      </c>
      <c r="B52" s="41" t="s">
        <v>177</v>
      </c>
      <c r="C52" s="23">
        <v>2021</v>
      </c>
      <c r="D52" s="23">
        <v>2021</v>
      </c>
      <c r="E52" s="41" t="s">
        <v>120</v>
      </c>
      <c r="F52" s="41" t="s">
        <v>119</v>
      </c>
      <c r="G52" s="41" t="s">
        <v>120</v>
      </c>
      <c r="H52" s="41" t="s">
        <v>38</v>
      </c>
      <c r="I52" s="41" t="s">
        <v>141</v>
      </c>
      <c r="J52" s="41" t="s">
        <v>45</v>
      </c>
      <c r="K52" s="41" t="s">
        <v>168</v>
      </c>
      <c r="L52" s="23" t="s">
        <v>113</v>
      </c>
      <c r="M52" s="42" t="s">
        <v>144</v>
      </c>
      <c r="N52" s="41" t="s">
        <v>142</v>
      </c>
      <c r="O52" s="43">
        <v>36</v>
      </c>
      <c r="P52" s="41" t="s">
        <v>37</v>
      </c>
      <c r="Q52" s="44">
        <v>400000</v>
      </c>
      <c r="R52" s="45">
        <v>400000</v>
      </c>
      <c r="S52" s="45">
        <v>400000</v>
      </c>
      <c r="T52" s="45">
        <v>1200000</v>
      </c>
      <c r="U52" s="45">
        <v>0</v>
      </c>
      <c r="V52" s="41" t="s">
        <v>120</v>
      </c>
      <c r="W52" s="41" t="s">
        <v>178</v>
      </c>
      <c r="X52" s="41" t="s">
        <v>120</v>
      </c>
      <c r="Y52" s="41" t="s">
        <v>120</v>
      </c>
      <c r="Z52" s="41" t="s">
        <v>120</v>
      </c>
    </row>
    <row r="53" spans="1:26" s="39" customFormat="1" hidden="1" x14ac:dyDescent="0.25">
      <c r="A53" s="40">
        <v>52</v>
      </c>
      <c r="B53" s="41" t="s">
        <v>177</v>
      </c>
      <c r="C53" s="23">
        <v>2021</v>
      </c>
      <c r="D53" s="23">
        <v>2021</v>
      </c>
      <c r="E53" s="41" t="s">
        <v>120</v>
      </c>
      <c r="F53" s="41" t="s">
        <v>119</v>
      </c>
      <c r="G53" s="41" t="s">
        <v>120</v>
      </c>
      <c r="H53" s="41" t="s">
        <v>38</v>
      </c>
      <c r="I53" s="41" t="s">
        <v>141</v>
      </c>
      <c r="J53" s="41" t="s">
        <v>45</v>
      </c>
      <c r="K53" s="41" t="s">
        <v>160</v>
      </c>
      <c r="L53" s="23" t="s">
        <v>114</v>
      </c>
      <c r="M53" s="42" t="s">
        <v>144</v>
      </c>
      <c r="N53" s="41" t="s">
        <v>142</v>
      </c>
      <c r="O53" s="43">
        <v>36</v>
      </c>
      <c r="P53" s="41" t="s">
        <v>37</v>
      </c>
      <c r="Q53" s="44">
        <v>120000</v>
      </c>
      <c r="R53" s="45">
        <v>120000</v>
      </c>
      <c r="S53" s="45">
        <v>120000</v>
      </c>
      <c r="T53" s="45">
        <v>360000</v>
      </c>
      <c r="U53" s="45">
        <v>0</v>
      </c>
      <c r="V53" s="41" t="s">
        <v>120</v>
      </c>
      <c r="W53" s="41" t="s">
        <v>178</v>
      </c>
      <c r="X53" s="41" t="s">
        <v>120</v>
      </c>
      <c r="Y53" s="41" t="s">
        <v>120</v>
      </c>
      <c r="Z53" s="41" t="s">
        <v>120</v>
      </c>
    </row>
    <row r="54" spans="1:26" s="39" customFormat="1" hidden="1" x14ac:dyDescent="0.25">
      <c r="A54" s="40">
        <v>53</v>
      </c>
      <c r="B54" s="41" t="s">
        <v>177</v>
      </c>
      <c r="C54" s="23">
        <v>2021</v>
      </c>
      <c r="D54" s="23">
        <v>2021</v>
      </c>
      <c r="E54" s="41" t="s">
        <v>120</v>
      </c>
      <c r="F54" s="41" t="s">
        <v>119</v>
      </c>
      <c r="G54" s="41" t="s">
        <v>120</v>
      </c>
      <c r="H54" s="41" t="s">
        <v>38</v>
      </c>
      <c r="I54" s="41" t="s">
        <v>141</v>
      </c>
      <c r="J54" s="41" t="s">
        <v>45</v>
      </c>
      <c r="K54" s="41" t="s">
        <v>168</v>
      </c>
      <c r="L54" s="23" t="s">
        <v>115</v>
      </c>
      <c r="M54" s="42" t="s">
        <v>144</v>
      </c>
      <c r="N54" s="41" t="s">
        <v>142</v>
      </c>
      <c r="O54" s="43">
        <v>36</v>
      </c>
      <c r="P54" s="41" t="s">
        <v>37</v>
      </c>
      <c r="Q54" s="44">
        <v>400000</v>
      </c>
      <c r="R54" s="45">
        <v>400000</v>
      </c>
      <c r="S54" s="45">
        <v>400000</v>
      </c>
      <c r="T54" s="45">
        <v>1200000</v>
      </c>
      <c r="U54" s="45">
        <v>0</v>
      </c>
      <c r="V54" s="41" t="s">
        <v>120</v>
      </c>
      <c r="W54" s="41" t="s">
        <v>178</v>
      </c>
      <c r="X54" s="41" t="s">
        <v>120</v>
      </c>
      <c r="Y54" s="41" t="s">
        <v>120</v>
      </c>
      <c r="Z54" s="41" t="s">
        <v>120</v>
      </c>
    </row>
    <row r="55" spans="1:26" s="39" customFormat="1" ht="31.5" hidden="1" x14ac:dyDescent="0.25">
      <c r="A55" s="40">
        <v>54</v>
      </c>
      <c r="B55" s="41" t="s">
        <v>177</v>
      </c>
      <c r="C55" s="23">
        <v>2021</v>
      </c>
      <c r="D55" s="23">
        <v>2021</v>
      </c>
      <c r="E55" s="41" t="s">
        <v>120</v>
      </c>
      <c r="F55" s="41" t="s">
        <v>119</v>
      </c>
      <c r="G55" s="41" t="s">
        <v>120</v>
      </c>
      <c r="H55" s="41" t="s">
        <v>38</v>
      </c>
      <c r="I55" s="41" t="s">
        <v>141</v>
      </c>
      <c r="J55" s="41" t="s">
        <v>45</v>
      </c>
      <c r="K55" s="41" t="s">
        <v>169</v>
      </c>
      <c r="L55" s="23" t="s">
        <v>116</v>
      </c>
      <c r="M55" s="42" t="s">
        <v>144</v>
      </c>
      <c r="N55" s="41" t="s">
        <v>142</v>
      </c>
      <c r="O55" s="43">
        <v>48</v>
      </c>
      <c r="P55" s="41" t="s">
        <v>37</v>
      </c>
      <c r="Q55" s="44">
        <v>700000</v>
      </c>
      <c r="R55" s="44">
        <v>700000</v>
      </c>
      <c r="S55" s="45">
        <v>1400000</v>
      </c>
      <c r="T55" s="45">
        <v>2800000</v>
      </c>
      <c r="U55" s="45">
        <v>0</v>
      </c>
      <c r="V55" s="41" t="s">
        <v>120</v>
      </c>
      <c r="W55" s="41" t="s">
        <v>178</v>
      </c>
      <c r="X55" s="41" t="s">
        <v>120</v>
      </c>
      <c r="Y55" s="41" t="s">
        <v>120</v>
      </c>
      <c r="Z55" s="41" t="s">
        <v>120</v>
      </c>
    </row>
    <row r="56" spans="1:26" s="39" customFormat="1" ht="31.5" hidden="1" x14ac:dyDescent="0.25">
      <c r="A56" s="40">
        <v>55</v>
      </c>
      <c r="B56" s="41" t="s">
        <v>177</v>
      </c>
      <c r="C56" s="23">
        <v>2021</v>
      </c>
      <c r="D56" s="23">
        <v>2021</v>
      </c>
      <c r="E56" s="41" t="s">
        <v>120</v>
      </c>
      <c r="F56" s="41" t="s">
        <v>119</v>
      </c>
      <c r="G56" s="41" t="s">
        <v>120</v>
      </c>
      <c r="H56" s="41" t="s">
        <v>38</v>
      </c>
      <c r="I56" s="41" t="s">
        <v>141</v>
      </c>
      <c r="J56" s="41" t="s">
        <v>45</v>
      </c>
      <c r="K56" s="41" t="s">
        <v>169</v>
      </c>
      <c r="L56" s="23" t="s">
        <v>117</v>
      </c>
      <c r="M56" s="42" t="s">
        <v>144</v>
      </c>
      <c r="N56" s="41" t="s">
        <v>142</v>
      </c>
      <c r="O56" s="43">
        <v>48</v>
      </c>
      <c r="P56" s="41" t="s">
        <v>37</v>
      </c>
      <c r="Q56" s="44">
        <v>850000</v>
      </c>
      <c r="R56" s="44">
        <v>850000</v>
      </c>
      <c r="S56" s="45">
        <v>1700000</v>
      </c>
      <c r="T56" s="45">
        <v>3400000</v>
      </c>
      <c r="U56" s="45">
        <v>0</v>
      </c>
      <c r="V56" s="41" t="s">
        <v>120</v>
      </c>
      <c r="W56" s="41" t="s">
        <v>178</v>
      </c>
      <c r="X56" s="41" t="s">
        <v>120</v>
      </c>
      <c r="Y56" s="41" t="s">
        <v>120</v>
      </c>
      <c r="Z56" s="41" t="s">
        <v>120</v>
      </c>
    </row>
    <row r="57" spans="1:26" s="39" customFormat="1" hidden="1" x14ac:dyDescent="0.25">
      <c r="A57" s="40">
        <v>56</v>
      </c>
      <c r="B57" s="41" t="s">
        <v>177</v>
      </c>
      <c r="C57" s="23">
        <v>2021</v>
      </c>
      <c r="D57" s="23">
        <v>2021</v>
      </c>
      <c r="E57" s="41" t="s">
        <v>120</v>
      </c>
      <c r="F57" s="41" t="s">
        <v>119</v>
      </c>
      <c r="G57" s="41" t="s">
        <v>120</v>
      </c>
      <c r="H57" s="41" t="s">
        <v>38</v>
      </c>
      <c r="I57" s="41" t="s">
        <v>141</v>
      </c>
      <c r="J57" s="41" t="s">
        <v>45</v>
      </c>
      <c r="K57" s="41" t="s">
        <v>169</v>
      </c>
      <c r="L57" s="23" t="s">
        <v>118</v>
      </c>
      <c r="M57" s="42" t="s">
        <v>144</v>
      </c>
      <c r="N57" s="41" t="s">
        <v>142</v>
      </c>
      <c r="O57" s="43">
        <v>48</v>
      </c>
      <c r="P57" s="41" t="s">
        <v>37</v>
      </c>
      <c r="Q57" s="44">
        <v>110000</v>
      </c>
      <c r="R57" s="44">
        <v>110000</v>
      </c>
      <c r="S57" s="45">
        <v>220000</v>
      </c>
      <c r="T57" s="45">
        <v>440000</v>
      </c>
      <c r="U57" s="45">
        <v>0</v>
      </c>
      <c r="V57" s="41" t="s">
        <v>120</v>
      </c>
      <c r="W57" s="41" t="s">
        <v>178</v>
      </c>
      <c r="X57" s="41" t="s">
        <v>120</v>
      </c>
      <c r="Y57" s="41" t="s">
        <v>120</v>
      </c>
      <c r="Z57" s="41" t="s">
        <v>120</v>
      </c>
    </row>
    <row r="58" spans="1:26" s="39" customFormat="1" hidden="1" x14ac:dyDescent="0.25">
      <c r="A58" s="40">
        <v>57</v>
      </c>
      <c r="B58" s="41" t="s">
        <v>177</v>
      </c>
      <c r="C58" s="48">
        <v>2021</v>
      </c>
      <c r="D58" s="48">
        <v>2021</v>
      </c>
      <c r="E58" s="41" t="s">
        <v>120</v>
      </c>
      <c r="F58" s="41" t="s">
        <v>119</v>
      </c>
      <c r="G58" s="41" t="s">
        <v>120</v>
      </c>
      <c r="H58" s="41" t="s">
        <v>38</v>
      </c>
      <c r="I58" s="41" t="s">
        <v>141</v>
      </c>
      <c r="J58" s="41" t="s">
        <v>179</v>
      </c>
      <c r="K58" s="41" t="s">
        <v>160</v>
      </c>
      <c r="L58" s="46" t="s">
        <v>121</v>
      </c>
      <c r="M58" s="42" t="s">
        <v>144</v>
      </c>
      <c r="N58" s="41" t="s">
        <v>142</v>
      </c>
      <c r="O58" s="43">
        <v>36</v>
      </c>
      <c r="P58" s="41" t="s">
        <v>37</v>
      </c>
      <c r="Q58" s="44">
        <v>150000</v>
      </c>
      <c r="R58" s="45">
        <v>150000</v>
      </c>
      <c r="S58" s="45">
        <v>150000</v>
      </c>
      <c r="T58" s="45">
        <v>450000</v>
      </c>
      <c r="U58" s="45">
        <v>0</v>
      </c>
      <c r="V58" s="41" t="s">
        <v>120</v>
      </c>
      <c r="W58" s="41" t="s">
        <v>178</v>
      </c>
      <c r="X58" s="41" t="s">
        <v>120</v>
      </c>
      <c r="Y58" s="41" t="s">
        <v>120</v>
      </c>
      <c r="Z58" s="41" t="s">
        <v>120</v>
      </c>
    </row>
    <row r="59" spans="1:26" s="39" customFormat="1" hidden="1" x14ac:dyDescent="0.25">
      <c r="A59" s="40">
        <v>58</v>
      </c>
      <c r="B59" s="41" t="s">
        <v>177</v>
      </c>
      <c r="C59" s="48">
        <v>2021</v>
      </c>
      <c r="D59" s="48">
        <v>2021</v>
      </c>
      <c r="E59" s="41" t="s">
        <v>120</v>
      </c>
      <c r="F59" s="41" t="s">
        <v>119</v>
      </c>
      <c r="G59" s="41" t="s">
        <v>120</v>
      </c>
      <c r="H59" s="41" t="s">
        <v>38</v>
      </c>
      <c r="I59" s="41" t="s">
        <v>141</v>
      </c>
      <c r="J59" s="41" t="s">
        <v>179</v>
      </c>
      <c r="K59" s="41" t="s">
        <v>160</v>
      </c>
      <c r="L59" s="46" t="s">
        <v>122</v>
      </c>
      <c r="M59" s="42" t="s">
        <v>144</v>
      </c>
      <c r="N59" s="41" t="s">
        <v>142</v>
      </c>
      <c r="O59" s="43">
        <v>36</v>
      </c>
      <c r="P59" s="41" t="s">
        <v>37</v>
      </c>
      <c r="Q59" s="44">
        <v>100000</v>
      </c>
      <c r="R59" s="45">
        <v>100000</v>
      </c>
      <c r="S59" s="45">
        <v>100000</v>
      </c>
      <c r="T59" s="45">
        <v>300000</v>
      </c>
      <c r="U59" s="45">
        <v>0</v>
      </c>
      <c r="V59" s="41" t="s">
        <v>120</v>
      </c>
      <c r="W59" s="41" t="s">
        <v>178</v>
      </c>
      <c r="X59" s="41" t="s">
        <v>120</v>
      </c>
      <c r="Y59" s="41" t="s">
        <v>120</v>
      </c>
      <c r="Z59" s="41" t="s">
        <v>120</v>
      </c>
    </row>
    <row r="60" spans="1:26" s="39" customFormat="1" hidden="1" x14ac:dyDescent="0.25">
      <c r="A60" s="40">
        <v>59</v>
      </c>
      <c r="B60" s="41" t="s">
        <v>177</v>
      </c>
      <c r="C60" s="48">
        <v>2021</v>
      </c>
      <c r="D60" s="48">
        <v>2021</v>
      </c>
      <c r="E60" s="41" t="s">
        <v>120</v>
      </c>
      <c r="F60" s="41" t="s">
        <v>119</v>
      </c>
      <c r="G60" s="41" t="s">
        <v>120</v>
      </c>
      <c r="H60" s="41" t="s">
        <v>38</v>
      </c>
      <c r="I60" s="41" t="s">
        <v>141</v>
      </c>
      <c r="J60" s="41" t="s">
        <v>179</v>
      </c>
      <c r="K60" s="41" t="s">
        <v>160</v>
      </c>
      <c r="L60" s="46" t="s">
        <v>123</v>
      </c>
      <c r="M60" s="42" t="s">
        <v>144</v>
      </c>
      <c r="N60" s="41" t="s">
        <v>142</v>
      </c>
      <c r="O60" s="43">
        <v>36</v>
      </c>
      <c r="P60" s="41" t="s">
        <v>37</v>
      </c>
      <c r="Q60" s="44">
        <v>850000</v>
      </c>
      <c r="R60" s="45">
        <v>850000</v>
      </c>
      <c r="S60" s="45">
        <v>850000</v>
      </c>
      <c r="T60" s="45">
        <v>2550000</v>
      </c>
      <c r="U60" s="45">
        <v>0</v>
      </c>
      <c r="V60" s="41" t="s">
        <v>120</v>
      </c>
      <c r="W60" s="41" t="s">
        <v>178</v>
      </c>
      <c r="X60" s="41" t="s">
        <v>120</v>
      </c>
      <c r="Y60" s="41" t="s">
        <v>120</v>
      </c>
      <c r="Z60" s="41" t="s">
        <v>120</v>
      </c>
    </row>
    <row r="61" spans="1:26" s="39" customFormat="1" hidden="1" x14ac:dyDescent="0.25">
      <c r="A61" s="40">
        <v>60</v>
      </c>
      <c r="B61" s="41" t="s">
        <v>177</v>
      </c>
      <c r="C61" s="48">
        <v>2021</v>
      </c>
      <c r="D61" s="48">
        <v>2021</v>
      </c>
      <c r="E61" s="41" t="s">
        <v>120</v>
      </c>
      <c r="F61" s="41" t="s">
        <v>119</v>
      </c>
      <c r="G61" s="41" t="s">
        <v>120</v>
      </c>
      <c r="H61" s="41" t="s">
        <v>38</v>
      </c>
      <c r="I61" s="41" t="s">
        <v>141</v>
      </c>
      <c r="J61" s="41" t="s">
        <v>179</v>
      </c>
      <c r="K61" s="41" t="s">
        <v>160</v>
      </c>
      <c r="L61" s="46" t="s">
        <v>124</v>
      </c>
      <c r="M61" s="42" t="s">
        <v>144</v>
      </c>
      <c r="N61" s="41" t="s">
        <v>142</v>
      </c>
      <c r="O61" s="43">
        <v>36</v>
      </c>
      <c r="P61" s="41" t="s">
        <v>37</v>
      </c>
      <c r="Q61" s="44">
        <v>40000</v>
      </c>
      <c r="R61" s="45">
        <v>40000</v>
      </c>
      <c r="S61" s="45">
        <v>40000</v>
      </c>
      <c r="T61" s="45">
        <v>120000</v>
      </c>
      <c r="U61" s="45">
        <v>0</v>
      </c>
      <c r="V61" s="41" t="s">
        <v>120</v>
      </c>
      <c r="W61" s="41" t="s">
        <v>178</v>
      </c>
      <c r="X61" s="41" t="s">
        <v>120</v>
      </c>
      <c r="Y61" s="41" t="s">
        <v>120</v>
      </c>
      <c r="Z61" s="41" t="s">
        <v>120</v>
      </c>
    </row>
    <row r="62" spans="1:26" s="39" customFormat="1" ht="31.5" hidden="1" x14ac:dyDescent="0.25">
      <c r="A62" s="40">
        <v>61</v>
      </c>
      <c r="B62" s="41" t="s">
        <v>177</v>
      </c>
      <c r="C62" s="48">
        <v>2021</v>
      </c>
      <c r="D62" s="48">
        <v>2021</v>
      </c>
      <c r="E62" s="41" t="s">
        <v>120</v>
      </c>
      <c r="F62" s="41" t="s">
        <v>119</v>
      </c>
      <c r="G62" s="41" t="s">
        <v>120</v>
      </c>
      <c r="H62" s="41" t="s">
        <v>38</v>
      </c>
      <c r="I62" s="41" t="s">
        <v>141</v>
      </c>
      <c r="J62" s="41" t="s">
        <v>179</v>
      </c>
      <c r="K62" s="41" t="s">
        <v>160</v>
      </c>
      <c r="L62" s="46" t="s">
        <v>125</v>
      </c>
      <c r="M62" s="42" t="s">
        <v>144</v>
      </c>
      <c r="N62" s="41" t="s">
        <v>142</v>
      </c>
      <c r="O62" s="43">
        <v>48</v>
      </c>
      <c r="P62" s="41" t="s">
        <v>37</v>
      </c>
      <c r="Q62" s="44">
        <v>180000</v>
      </c>
      <c r="R62" s="44">
        <v>180000</v>
      </c>
      <c r="S62" s="45">
        <v>360000</v>
      </c>
      <c r="T62" s="45">
        <v>720000</v>
      </c>
      <c r="U62" s="45">
        <v>0</v>
      </c>
      <c r="V62" s="41" t="s">
        <v>120</v>
      </c>
      <c r="W62" s="41" t="s">
        <v>178</v>
      </c>
      <c r="X62" s="41" t="s">
        <v>120</v>
      </c>
      <c r="Y62" s="41" t="s">
        <v>120</v>
      </c>
      <c r="Z62" s="41" t="s">
        <v>120</v>
      </c>
    </row>
    <row r="63" spans="1:26" s="39" customFormat="1" ht="31.5" hidden="1" x14ac:dyDescent="0.25">
      <c r="A63" s="40">
        <v>62</v>
      </c>
      <c r="B63" s="41" t="s">
        <v>177</v>
      </c>
      <c r="C63" s="48">
        <v>2021</v>
      </c>
      <c r="D63" s="48">
        <v>2021</v>
      </c>
      <c r="E63" s="41" t="s">
        <v>120</v>
      </c>
      <c r="F63" s="41" t="s">
        <v>119</v>
      </c>
      <c r="G63" s="41" t="s">
        <v>120</v>
      </c>
      <c r="H63" s="41" t="s">
        <v>38</v>
      </c>
      <c r="I63" s="41" t="s">
        <v>141</v>
      </c>
      <c r="J63" s="41" t="s">
        <v>179</v>
      </c>
      <c r="K63" s="41" t="s">
        <v>160</v>
      </c>
      <c r="L63" s="46" t="s">
        <v>126</v>
      </c>
      <c r="M63" s="42" t="s">
        <v>144</v>
      </c>
      <c r="N63" s="41" t="s">
        <v>142</v>
      </c>
      <c r="O63" s="43">
        <v>36</v>
      </c>
      <c r="P63" s="41" t="s">
        <v>37</v>
      </c>
      <c r="Q63" s="44">
        <v>200000</v>
      </c>
      <c r="R63" s="45">
        <v>200000</v>
      </c>
      <c r="S63" s="45">
        <v>200000</v>
      </c>
      <c r="T63" s="45">
        <v>600000</v>
      </c>
      <c r="U63" s="45">
        <v>0</v>
      </c>
      <c r="V63" s="41" t="s">
        <v>120</v>
      </c>
      <c r="W63" s="41" t="s">
        <v>178</v>
      </c>
      <c r="X63" s="41" t="s">
        <v>120</v>
      </c>
      <c r="Y63" s="41" t="s">
        <v>120</v>
      </c>
      <c r="Z63" s="41" t="s">
        <v>120</v>
      </c>
    </row>
    <row r="64" spans="1:26" s="39" customFormat="1" ht="94.5" hidden="1" x14ac:dyDescent="0.25">
      <c r="A64" s="40">
        <v>63</v>
      </c>
      <c r="B64" s="41" t="s">
        <v>177</v>
      </c>
      <c r="C64" s="48">
        <v>2021</v>
      </c>
      <c r="D64" s="48">
        <v>2021</v>
      </c>
      <c r="E64" s="41" t="s">
        <v>120</v>
      </c>
      <c r="F64" s="41" t="s">
        <v>119</v>
      </c>
      <c r="G64" s="41" t="s">
        <v>120</v>
      </c>
      <c r="H64" s="41" t="s">
        <v>38</v>
      </c>
      <c r="I64" s="41" t="s">
        <v>141</v>
      </c>
      <c r="J64" s="41" t="s">
        <v>179</v>
      </c>
      <c r="K64" s="41" t="s">
        <v>160</v>
      </c>
      <c r="L64" s="46" t="s">
        <v>127</v>
      </c>
      <c r="M64" s="42" t="s">
        <v>144</v>
      </c>
      <c r="N64" s="41" t="s">
        <v>142</v>
      </c>
      <c r="O64" s="43">
        <v>60</v>
      </c>
      <c r="P64" s="41" t="s">
        <v>37</v>
      </c>
      <c r="Q64" s="44">
        <v>260000</v>
      </c>
      <c r="R64" s="44">
        <v>260000</v>
      </c>
      <c r="S64" s="45">
        <v>780000</v>
      </c>
      <c r="T64" s="45">
        <v>1300000</v>
      </c>
      <c r="U64" s="45">
        <v>0</v>
      </c>
      <c r="V64" s="41" t="s">
        <v>120</v>
      </c>
      <c r="W64" s="41" t="s">
        <v>178</v>
      </c>
      <c r="X64" s="41" t="s">
        <v>120</v>
      </c>
      <c r="Y64" s="41" t="s">
        <v>120</v>
      </c>
      <c r="Z64" s="41" t="s">
        <v>120</v>
      </c>
    </row>
    <row r="65" spans="1:26" s="39" customFormat="1" ht="110.25" hidden="1" x14ac:dyDescent="0.25">
      <c r="A65" s="40">
        <v>64</v>
      </c>
      <c r="B65" s="41" t="s">
        <v>177</v>
      </c>
      <c r="C65" s="48">
        <v>2021</v>
      </c>
      <c r="D65" s="48">
        <v>2021</v>
      </c>
      <c r="E65" s="41" t="s">
        <v>120</v>
      </c>
      <c r="F65" s="41" t="s">
        <v>119</v>
      </c>
      <c r="G65" s="41" t="s">
        <v>120</v>
      </c>
      <c r="H65" s="41" t="s">
        <v>38</v>
      </c>
      <c r="I65" s="41" t="s">
        <v>141</v>
      </c>
      <c r="J65" s="41" t="s">
        <v>179</v>
      </c>
      <c r="K65" s="41" t="s">
        <v>160</v>
      </c>
      <c r="L65" s="46" t="s">
        <v>128</v>
      </c>
      <c r="M65" s="42" t="s">
        <v>144</v>
      </c>
      <c r="N65" s="41" t="s">
        <v>142</v>
      </c>
      <c r="O65" s="43">
        <v>60</v>
      </c>
      <c r="P65" s="41" t="s">
        <v>37</v>
      </c>
      <c r="Q65" s="44">
        <v>500000</v>
      </c>
      <c r="R65" s="44">
        <v>500000</v>
      </c>
      <c r="S65" s="45">
        <v>1500000</v>
      </c>
      <c r="T65" s="45">
        <v>2500000</v>
      </c>
      <c r="U65" s="45">
        <v>0</v>
      </c>
      <c r="V65" s="41" t="s">
        <v>120</v>
      </c>
      <c r="W65" s="41" t="s">
        <v>178</v>
      </c>
      <c r="X65" s="41" t="s">
        <v>120</v>
      </c>
      <c r="Y65" s="41" t="s">
        <v>120</v>
      </c>
      <c r="Z65" s="41" t="s">
        <v>120</v>
      </c>
    </row>
    <row r="66" spans="1:26" s="39" customFormat="1" ht="31.5" hidden="1" x14ac:dyDescent="0.25">
      <c r="A66" s="40">
        <v>65</v>
      </c>
      <c r="B66" s="41" t="s">
        <v>177</v>
      </c>
      <c r="C66" s="48">
        <v>2021</v>
      </c>
      <c r="D66" s="48">
        <v>2021</v>
      </c>
      <c r="E66" s="41" t="s">
        <v>120</v>
      </c>
      <c r="F66" s="41" t="s">
        <v>119</v>
      </c>
      <c r="G66" s="41" t="s">
        <v>120</v>
      </c>
      <c r="H66" s="41" t="s">
        <v>38</v>
      </c>
      <c r="I66" s="41" t="s">
        <v>141</v>
      </c>
      <c r="J66" s="41" t="s">
        <v>179</v>
      </c>
      <c r="K66" s="41" t="s">
        <v>160</v>
      </c>
      <c r="L66" s="46" t="s">
        <v>129</v>
      </c>
      <c r="M66" s="42" t="s">
        <v>144</v>
      </c>
      <c r="N66" s="41" t="s">
        <v>142</v>
      </c>
      <c r="O66" s="43">
        <v>24</v>
      </c>
      <c r="P66" s="41" t="s">
        <v>37</v>
      </c>
      <c r="Q66" s="44">
        <v>70000</v>
      </c>
      <c r="R66" s="45">
        <v>70000</v>
      </c>
      <c r="S66" s="45">
        <v>0</v>
      </c>
      <c r="T66" s="45">
        <v>140000</v>
      </c>
      <c r="U66" s="45">
        <v>0</v>
      </c>
      <c r="V66" s="41" t="s">
        <v>120</v>
      </c>
      <c r="W66" s="41" t="s">
        <v>178</v>
      </c>
      <c r="X66" s="41" t="s">
        <v>120</v>
      </c>
      <c r="Y66" s="41" t="s">
        <v>120</v>
      </c>
      <c r="Z66" s="41" t="s">
        <v>120</v>
      </c>
    </row>
    <row r="67" spans="1:26" s="39" customFormat="1" hidden="1" x14ac:dyDescent="0.25">
      <c r="A67" s="40">
        <v>66</v>
      </c>
      <c r="B67" s="41" t="s">
        <v>177</v>
      </c>
      <c r="C67" s="48">
        <v>2021</v>
      </c>
      <c r="D67" s="48">
        <v>2021</v>
      </c>
      <c r="E67" s="41" t="s">
        <v>120</v>
      </c>
      <c r="F67" s="41" t="s">
        <v>119</v>
      </c>
      <c r="G67" s="41" t="s">
        <v>120</v>
      </c>
      <c r="H67" s="41" t="s">
        <v>38</v>
      </c>
      <c r="I67" s="41" t="s">
        <v>141</v>
      </c>
      <c r="J67" s="41" t="s">
        <v>45</v>
      </c>
      <c r="K67" s="41" t="s">
        <v>174</v>
      </c>
      <c r="L67" s="46" t="s">
        <v>130</v>
      </c>
      <c r="M67" s="42" t="s">
        <v>144</v>
      </c>
      <c r="N67" s="41" t="s">
        <v>142</v>
      </c>
      <c r="O67" s="43">
        <v>60</v>
      </c>
      <c r="P67" s="41" t="s">
        <v>37</v>
      </c>
      <c r="Q67" s="44">
        <v>5000000</v>
      </c>
      <c r="R67" s="44">
        <v>5000000</v>
      </c>
      <c r="S67" s="45">
        <v>15000000</v>
      </c>
      <c r="T67" s="45">
        <v>25000000</v>
      </c>
      <c r="U67" s="45">
        <v>0</v>
      </c>
      <c r="V67" s="41" t="s">
        <v>120</v>
      </c>
      <c r="W67" s="41" t="s">
        <v>178</v>
      </c>
      <c r="X67" s="41" t="s">
        <v>120</v>
      </c>
      <c r="Y67" s="41" t="s">
        <v>120</v>
      </c>
      <c r="Z67" s="41" t="s">
        <v>120</v>
      </c>
    </row>
    <row r="68" spans="1:26" s="39" customFormat="1" hidden="1" x14ac:dyDescent="0.25">
      <c r="A68" s="40">
        <v>67</v>
      </c>
      <c r="B68" s="41" t="s">
        <v>177</v>
      </c>
      <c r="C68" s="48">
        <v>2021</v>
      </c>
      <c r="D68" s="48">
        <v>2021</v>
      </c>
      <c r="E68" s="41" t="s">
        <v>120</v>
      </c>
      <c r="F68" s="41" t="s">
        <v>119</v>
      </c>
      <c r="G68" s="41" t="s">
        <v>120</v>
      </c>
      <c r="H68" s="41" t="s">
        <v>38</v>
      </c>
      <c r="I68" s="41" t="s">
        <v>141</v>
      </c>
      <c r="J68" s="41" t="s">
        <v>45</v>
      </c>
      <c r="K68" s="41" t="s">
        <v>175</v>
      </c>
      <c r="L68" s="46" t="s">
        <v>131</v>
      </c>
      <c r="M68" s="42" t="s">
        <v>144</v>
      </c>
      <c r="N68" s="41" t="s">
        <v>142</v>
      </c>
      <c r="O68" s="43">
        <v>36</v>
      </c>
      <c r="P68" s="41" t="s">
        <v>37</v>
      </c>
      <c r="Q68" s="44">
        <v>145000</v>
      </c>
      <c r="R68" s="45">
        <v>145000</v>
      </c>
      <c r="S68" s="45">
        <v>145000</v>
      </c>
      <c r="T68" s="45">
        <v>435000</v>
      </c>
      <c r="U68" s="45">
        <v>0</v>
      </c>
      <c r="V68" s="41" t="s">
        <v>120</v>
      </c>
      <c r="W68" s="41" t="s">
        <v>178</v>
      </c>
      <c r="X68" s="41" t="s">
        <v>120</v>
      </c>
      <c r="Y68" s="41" t="s">
        <v>120</v>
      </c>
      <c r="Z68" s="41" t="s">
        <v>120</v>
      </c>
    </row>
    <row r="69" spans="1:26" s="39" customFormat="1" hidden="1" x14ac:dyDescent="0.25">
      <c r="A69" s="40">
        <v>68</v>
      </c>
      <c r="B69" s="41" t="s">
        <v>177</v>
      </c>
      <c r="C69" s="48">
        <v>2022</v>
      </c>
      <c r="D69" s="48">
        <v>2022</v>
      </c>
      <c r="E69" s="41" t="s">
        <v>120</v>
      </c>
      <c r="F69" s="41" t="s">
        <v>119</v>
      </c>
      <c r="G69" s="41" t="s">
        <v>120</v>
      </c>
      <c r="H69" s="41" t="s">
        <v>38</v>
      </c>
      <c r="I69" s="41" t="s">
        <v>141</v>
      </c>
      <c r="J69" s="41" t="s">
        <v>179</v>
      </c>
      <c r="K69" s="41" t="s">
        <v>160</v>
      </c>
      <c r="L69" s="46" t="s">
        <v>132</v>
      </c>
      <c r="M69" s="42" t="s">
        <v>144</v>
      </c>
      <c r="N69" s="41" t="s">
        <v>142</v>
      </c>
      <c r="O69" s="43">
        <v>48</v>
      </c>
      <c r="P69" s="41" t="s">
        <v>37</v>
      </c>
      <c r="Q69" s="44">
        <v>120000</v>
      </c>
      <c r="R69" s="44">
        <v>120000</v>
      </c>
      <c r="S69" s="45">
        <v>240000</v>
      </c>
      <c r="T69" s="45">
        <v>480000</v>
      </c>
      <c r="U69" s="45">
        <v>0</v>
      </c>
      <c r="V69" s="41" t="s">
        <v>120</v>
      </c>
      <c r="W69" s="47" t="s">
        <v>154</v>
      </c>
      <c r="X69" s="41" t="s">
        <v>146</v>
      </c>
      <c r="Y69" s="41" t="s">
        <v>120</v>
      </c>
      <c r="Z69" s="41" t="s">
        <v>120</v>
      </c>
    </row>
    <row r="70" spans="1:26" s="39" customFormat="1" ht="31.5" hidden="1" x14ac:dyDescent="0.25">
      <c r="A70" s="40">
        <v>69</v>
      </c>
      <c r="B70" s="41" t="s">
        <v>177</v>
      </c>
      <c r="C70" s="48">
        <v>2021</v>
      </c>
      <c r="D70" s="48">
        <v>2021</v>
      </c>
      <c r="E70" s="41" t="s">
        <v>120</v>
      </c>
      <c r="F70" s="41" t="s">
        <v>119</v>
      </c>
      <c r="G70" s="41" t="s">
        <v>120</v>
      </c>
      <c r="H70" s="41" t="s">
        <v>38</v>
      </c>
      <c r="I70" s="41" t="s">
        <v>141</v>
      </c>
      <c r="J70" s="41" t="s">
        <v>179</v>
      </c>
      <c r="K70" s="41" t="s">
        <v>160</v>
      </c>
      <c r="L70" s="46" t="s">
        <v>147</v>
      </c>
      <c r="M70" s="42" t="s">
        <v>144</v>
      </c>
      <c r="N70" s="41" t="s">
        <v>142</v>
      </c>
      <c r="O70" s="43">
        <v>36</v>
      </c>
      <c r="P70" s="41" t="s">
        <v>37</v>
      </c>
      <c r="Q70" s="44">
        <v>100000</v>
      </c>
      <c r="R70" s="45">
        <v>100000</v>
      </c>
      <c r="S70" s="45">
        <v>100000</v>
      </c>
      <c r="T70" s="45">
        <v>300000</v>
      </c>
      <c r="U70" s="45">
        <v>0</v>
      </c>
      <c r="V70" s="41" t="s">
        <v>120</v>
      </c>
      <c r="W70" s="41" t="s">
        <v>178</v>
      </c>
      <c r="X70" s="41" t="s">
        <v>120</v>
      </c>
      <c r="Y70" s="41" t="s">
        <v>120</v>
      </c>
      <c r="Z70" s="41" t="s">
        <v>120</v>
      </c>
    </row>
    <row r="71" spans="1:26" s="39" customFormat="1" ht="47.25" hidden="1" x14ac:dyDescent="0.25">
      <c r="A71" s="40">
        <v>70</v>
      </c>
      <c r="B71" s="41" t="s">
        <v>177</v>
      </c>
      <c r="C71" s="48">
        <v>2021</v>
      </c>
      <c r="D71" s="48">
        <v>2021</v>
      </c>
      <c r="E71" s="41" t="s">
        <v>120</v>
      </c>
      <c r="F71" s="41" t="s">
        <v>119</v>
      </c>
      <c r="G71" s="41" t="s">
        <v>120</v>
      </c>
      <c r="H71" s="41" t="s">
        <v>38</v>
      </c>
      <c r="I71" s="41" t="s">
        <v>141</v>
      </c>
      <c r="J71" s="41" t="s">
        <v>45</v>
      </c>
      <c r="K71" s="41" t="s">
        <v>160</v>
      </c>
      <c r="L71" s="46" t="s">
        <v>133</v>
      </c>
      <c r="M71" s="42" t="s">
        <v>144</v>
      </c>
      <c r="N71" s="41" t="s">
        <v>142</v>
      </c>
      <c r="O71" s="43">
        <v>36</v>
      </c>
      <c r="P71" s="41" t="s">
        <v>37</v>
      </c>
      <c r="Q71" s="44">
        <v>200000</v>
      </c>
      <c r="R71" s="45">
        <v>200000</v>
      </c>
      <c r="S71" s="45">
        <v>200000</v>
      </c>
      <c r="T71" s="45">
        <v>600000</v>
      </c>
      <c r="U71" s="45">
        <v>0</v>
      </c>
      <c r="V71" s="41" t="s">
        <v>120</v>
      </c>
      <c r="W71" s="41" t="s">
        <v>178</v>
      </c>
      <c r="X71" s="41" t="s">
        <v>120</v>
      </c>
      <c r="Y71" s="41" t="s">
        <v>120</v>
      </c>
      <c r="Z71" s="41" t="s">
        <v>120</v>
      </c>
    </row>
    <row r="72" spans="1:26" s="39" customFormat="1" hidden="1" x14ac:dyDescent="0.25">
      <c r="A72" s="40">
        <v>71</v>
      </c>
      <c r="B72" s="41" t="s">
        <v>177</v>
      </c>
      <c r="C72" s="48">
        <v>2021</v>
      </c>
      <c r="D72" s="48">
        <v>2021</v>
      </c>
      <c r="E72" s="41" t="s">
        <v>120</v>
      </c>
      <c r="F72" s="41" t="s">
        <v>119</v>
      </c>
      <c r="G72" s="41" t="s">
        <v>120</v>
      </c>
      <c r="H72" s="41" t="s">
        <v>38</v>
      </c>
      <c r="I72" s="41" t="s">
        <v>141</v>
      </c>
      <c r="J72" s="41" t="s">
        <v>45</v>
      </c>
      <c r="K72" s="41" t="s">
        <v>168</v>
      </c>
      <c r="L72" s="46" t="s">
        <v>153</v>
      </c>
      <c r="M72" s="42" t="s">
        <v>144</v>
      </c>
      <c r="N72" s="41" t="s">
        <v>142</v>
      </c>
      <c r="O72" s="43">
        <v>48</v>
      </c>
      <c r="P72" s="41" t="s">
        <v>37</v>
      </c>
      <c r="Q72" s="44">
        <v>450000</v>
      </c>
      <c r="R72" s="45">
        <v>450000</v>
      </c>
      <c r="S72" s="45">
        <v>900000</v>
      </c>
      <c r="T72" s="45">
        <v>1800000</v>
      </c>
      <c r="U72" s="45">
        <v>0</v>
      </c>
      <c r="V72" s="41" t="s">
        <v>120</v>
      </c>
      <c r="W72" s="47" t="s">
        <v>154</v>
      </c>
      <c r="X72" s="41" t="s">
        <v>146</v>
      </c>
      <c r="Y72" s="41" t="s">
        <v>120</v>
      </c>
      <c r="Z72" s="41" t="s">
        <v>120</v>
      </c>
    </row>
    <row r="73" spans="1:26" s="39" customFormat="1" hidden="1" x14ac:dyDescent="0.25">
      <c r="A73" s="40">
        <v>72</v>
      </c>
      <c r="B73" s="41" t="s">
        <v>177</v>
      </c>
      <c r="C73" s="23">
        <v>2022</v>
      </c>
      <c r="D73" s="23">
        <v>2022</v>
      </c>
      <c r="E73" s="41" t="s">
        <v>120</v>
      </c>
      <c r="F73" s="41" t="s">
        <v>119</v>
      </c>
      <c r="G73" s="41" t="s">
        <v>120</v>
      </c>
      <c r="H73" s="41" t="s">
        <v>38</v>
      </c>
      <c r="I73" s="41" t="s">
        <v>141</v>
      </c>
      <c r="J73" s="41" t="s">
        <v>179</v>
      </c>
      <c r="K73" s="41" t="s">
        <v>160</v>
      </c>
      <c r="L73" s="23" t="s">
        <v>134</v>
      </c>
      <c r="M73" s="42" t="s">
        <v>144</v>
      </c>
      <c r="N73" s="41" t="s">
        <v>142</v>
      </c>
      <c r="O73" s="43">
        <v>36</v>
      </c>
      <c r="P73" s="41" t="s">
        <v>37</v>
      </c>
      <c r="Q73" s="44">
        <v>250000</v>
      </c>
      <c r="R73" s="45">
        <v>250000</v>
      </c>
      <c r="S73" s="45">
        <v>250000</v>
      </c>
      <c r="T73" s="45">
        <v>750000</v>
      </c>
      <c r="U73" s="45">
        <v>0</v>
      </c>
      <c r="V73" s="41" t="s">
        <v>120</v>
      </c>
      <c r="W73" s="41" t="s">
        <v>178</v>
      </c>
      <c r="X73" s="41" t="s">
        <v>120</v>
      </c>
      <c r="Y73" s="41" t="s">
        <v>120</v>
      </c>
      <c r="Z73" s="41" t="s">
        <v>120</v>
      </c>
    </row>
    <row r="74" spans="1:26" s="39" customFormat="1" hidden="1" x14ac:dyDescent="0.25">
      <c r="A74" s="40">
        <v>73</v>
      </c>
      <c r="B74" s="41" t="s">
        <v>177</v>
      </c>
      <c r="C74" s="23">
        <v>2021</v>
      </c>
      <c r="D74" s="23">
        <v>2021</v>
      </c>
      <c r="E74" s="41" t="s">
        <v>120</v>
      </c>
      <c r="F74" s="41" t="s">
        <v>119</v>
      </c>
      <c r="G74" s="41" t="s">
        <v>120</v>
      </c>
      <c r="H74" s="41" t="s">
        <v>38</v>
      </c>
      <c r="I74" s="41" t="s">
        <v>141</v>
      </c>
      <c r="J74" s="41" t="s">
        <v>179</v>
      </c>
      <c r="K74" s="41" t="s">
        <v>160</v>
      </c>
      <c r="L74" s="23" t="s">
        <v>135</v>
      </c>
      <c r="M74" s="42" t="s">
        <v>144</v>
      </c>
      <c r="N74" s="41" t="s">
        <v>142</v>
      </c>
      <c r="O74" s="43">
        <v>36</v>
      </c>
      <c r="P74" s="41" t="s">
        <v>37</v>
      </c>
      <c r="Q74" s="44">
        <v>400000</v>
      </c>
      <c r="R74" s="45">
        <v>400000</v>
      </c>
      <c r="S74" s="45">
        <v>400000</v>
      </c>
      <c r="T74" s="45">
        <v>1200000</v>
      </c>
      <c r="U74" s="45">
        <v>0</v>
      </c>
      <c r="V74" s="41" t="s">
        <v>120</v>
      </c>
      <c r="W74" s="41" t="s">
        <v>178</v>
      </c>
      <c r="X74" s="41" t="s">
        <v>120</v>
      </c>
      <c r="Y74" s="41" t="s">
        <v>120</v>
      </c>
      <c r="Z74" s="41" t="s">
        <v>120</v>
      </c>
    </row>
    <row r="75" spans="1:26" s="39" customFormat="1" hidden="1" x14ac:dyDescent="0.25">
      <c r="A75" s="40">
        <v>74</v>
      </c>
      <c r="B75" s="41" t="s">
        <v>177</v>
      </c>
      <c r="C75" s="23">
        <v>2021</v>
      </c>
      <c r="D75" s="23">
        <v>2021</v>
      </c>
      <c r="E75" s="41" t="s">
        <v>120</v>
      </c>
      <c r="F75" s="41" t="s">
        <v>119</v>
      </c>
      <c r="G75" s="41" t="s">
        <v>120</v>
      </c>
      <c r="H75" s="41" t="s">
        <v>38</v>
      </c>
      <c r="I75" s="41" t="s">
        <v>141</v>
      </c>
      <c r="J75" s="41" t="s">
        <v>45</v>
      </c>
      <c r="K75" s="41" t="s">
        <v>168</v>
      </c>
      <c r="L75" s="23" t="s">
        <v>136</v>
      </c>
      <c r="M75" s="42" t="s">
        <v>144</v>
      </c>
      <c r="N75" s="41" t="s">
        <v>142</v>
      </c>
      <c r="O75" s="43">
        <v>36</v>
      </c>
      <c r="P75" s="41" t="s">
        <v>37</v>
      </c>
      <c r="Q75" s="44">
        <v>50000</v>
      </c>
      <c r="R75" s="45">
        <v>50000</v>
      </c>
      <c r="S75" s="45">
        <v>50000</v>
      </c>
      <c r="T75" s="45">
        <v>150000</v>
      </c>
      <c r="U75" s="45">
        <v>0</v>
      </c>
      <c r="V75" s="41" t="s">
        <v>120</v>
      </c>
      <c r="W75" s="41" t="s">
        <v>178</v>
      </c>
      <c r="X75" s="41" t="s">
        <v>120</v>
      </c>
      <c r="Y75" s="41" t="s">
        <v>120</v>
      </c>
      <c r="Z75" s="41" t="s">
        <v>120</v>
      </c>
    </row>
    <row r="76" spans="1:26" s="39" customFormat="1" hidden="1" x14ac:dyDescent="0.25">
      <c r="A76" s="40">
        <v>75</v>
      </c>
      <c r="B76" s="41" t="s">
        <v>177</v>
      </c>
      <c r="C76" s="23">
        <v>2022</v>
      </c>
      <c r="D76" s="23">
        <v>2022</v>
      </c>
      <c r="E76" s="41" t="s">
        <v>120</v>
      </c>
      <c r="F76" s="41" t="s">
        <v>119</v>
      </c>
      <c r="G76" s="41" t="s">
        <v>120</v>
      </c>
      <c r="H76" s="41" t="s">
        <v>38</v>
      </c>
      <c r="I76" s="41" t="s">
        <v>141</v>
      </c>
      <c r="J76" s="41" t="s">
        <v>45</v>
      </c>
      <c r="K76" s="41" t="s">
        <v>160</v>
      </c>
      <c r="L76" s="46" t="s">
        <v>152</v>
      </c>
      <c r="M76" s="42" t="s">
        <v>144</v>
      </c>
      <c r="N76" s="41" t="s">
        <v>142</v>
      </c>
      <c r="O76" s="43">
        <v>60</v>
      </c>
      <c r="P76" s="41" t="s">
        <v>37</v>
      </c>
      <c r="Q76" s="44">
        <v>2000000</v>
      </c>
      <c r="R76" s="44">
        <v>2000000</v>
      </c>
      <c r="S76" s="45">
        <v>6000000</v>
      </c>
      <c r="T76" s="45">
        <v>10000000</v>
      </c>
      <c r="U76" s="45">
        <v>0</v>
      </c>
      <c r="V76" s="41" t="s">
        <v>120</v>
      </c>
      <c r="W76" s="41" t="s">
        <v>178</v>
      </c>
      <c r="X76" s="41" t="s">
        <v>120</v>
      </c>
      <c r="Y76" s="41" t="s">
        <v>120</v>
      </c>
      <c r="Z76" s="41" t="s">
        <v>120</v>
      </c>
    </row>
    <row r="77" spans="1:26" s="39" customFormat="1" hidden="1" x14ac:dyDescent="0.25">
      <c r="A77" s="40">
        <v>76</v>
      </c>
      <c r="B77" s="41" t="s">
        <v>177</v>
      </c>
      <c r="C77" s="23">
        <v>2022</v>
      </c>
      <c r="D77" s="23">
        <v>2022</v>
      </c>
      <c r="E77" s="41" t="s">
        <v>120</v>
      </c>
      <c r="F77" s="41" t="s">
        <v>119</v>
      </c>
      <c r="G77" s="41" t="s">
        <v>120</v>
      </c>
      <c r="H77" s="41" t="s">
        <v>38</v>
      </c>
      <c r="I77" s="41" t="s">
        <v>141</v>
      </c>
      <c r="J77" s="41" t="s">
        <v>179</v>
      </c>
      <c r="K77" s="41" t="s">
        <v>160</v>
      </c>
      <c r="L77" s="46" t="s">
        <v>137</v>
      </c>
      <c r="M77" s="42" t="s">
        <v>144</v>
      </c>
      <c r="N77" s="41" t="s">
        <v>142</v>
      </c>
      <c r="O77" s="43">
        <v>48</v>
      </c>
      <c r="P77" s="41" t="s">
        <v>37</v>
      </c>
      <c r="Q77" s="44">
        <v>800000</v>
      </c>
      <c r="R77" s="44">
        <v>800000</v>
      </c>
      <c r="S77" s="45">
        <v>1600000</v>
      </c>
      <c r="T77" s="45">
        <v>3200000</v>
      </c>
      <c r="U77" s="45">
        <v>0</v>
      </c>
      <c r="V77" s="41" t="s">
        <v>120</v>
      </c>
      <c r="W77" s="41" t="s">
        <v>178</v>
      </c>
      <c r="X77" s="41" t="s">
        <v>120</v>
      </c>
      <c r="Y77" s="41" t="s">
        <v>120</v>
      </c>
      <c r="Z77" s="41" t="s">
        <v>120</v>
      </c>
    </row>
    <row r="78" spans="1:26" s="39" customFormat="1" hidden="1" x14ac:dyDescent="0.25">
      <c r="A78" s="40">
        <v>77</v>
      </c>
      <c r="B78" s="41" t="s">
        <v>177</v>
      </c>
      <c r="C78" s="23">
        <v>2022</v>
      </c>
      <c r="D78" s="23">
        <v>2022</v>
      </c>
      <c r="E78" s="41" t="s">
        <v>120</v>
      </c>
      <c r="F78" s="41" t="s">
        <v>119</v>
      </c>
      <c r="G78" s="41" t="s">
        <v>120</v>
      </c>
      <c r="H78" s="41" t="s">
        <v>38</v>
      </c>
      <c r="I78" s="41" t="s">
        <v>141</v>
      </c>
      <c r="J78" s="41" t="s">
        <v>179</v>
      </c>
      <c r="K78" s="41" t="s">
        <v>160</v>
      </c>
      <c r="L78" s="46" t="s">
        <v>138</v>
      </c>
      <c r="M78" s="42" t="s">
        <v>144</v>
      </c>
      <c r="N78" s="41" t="s">
        <v>142</v>
      </c>
      <c r="O78" s="43">
        <v>60</v>
      </c>
      <c r="P78" s="41" t="s">
        <v>37</v>
      </c>
      <c r="Q78" s="44">
        <v>800000</v>
      </c>
      <c r="R78" s="44">
        <v>800000</v>
      </c>
      <c r="S78" s="45">
        <v>2400000.0000000005</v>
      </c>
      <c r="T78" s="45">
        <v>4000000.0000000005</v>
      </c>
      <c r="U78" s="45">
        <v>0</v>
      </c>
      <c r="V78" s="41" t="s">
        <v>120</v>
      </c>
      <c r="W78" s="41" t="s">
        <v>178</v>
      </c>
      <c r="X78" s="41" t="s">
        <v>120</v>
      </c>
      <c r="Y78" s="41" t="s">
        <v>120</v>
      </c>
      <c r="Z78" s="41" t="s">
        <v>120</v>
      </c>
    </row>
    <row r="79" spans="1:26" s="39" customFormat="1" hidden="1" x14ac:dyDescent="0.25">
      <c r="A79" s="40">
        <v>78</v>
      </c>
      <c r="B79" s="41" t="s">
        <v>177</v>
      </c>
      <c r="C79" s="23">
        <v>2021</v>
      </c>
      <c r="D79" s="23">
        <v>2021</v>
      </c>
      <c r="E79" s="41" t="s">
        <v>120</v>
      </c>
      <c r="F79" s="41" t="s">
        <v>119</v>
      </c>
      <c r="G79" s="41" t="s">
        <v>120</v>
      </c>
      <c r="H79" s="41" t="s">
        <v>38</v>
      </c>
      <c r="I79" s="41" t="s">
        <v>141</v>
      </c>
      <c r="J79" s="41" t="s">
        <v>179</v>
      </c>
      <c r="K79" s="41" t="s">
        <v>160</v>
      </c>
      <c r="L79" s="46" t="s">
        <v>139</v>
      </c>
      <c r="M79" s="42" t="s">
        <v>144</v>
      </c>
      <c r="N79" s="41" t="s">
        <v>142</v>
      </c>
      <c r="O79" s="43">
        <v>60</v>
      </c>
      <c r="P79" s="41" t="s">
        <v>37</v>
      </c>
      <c r="Q79" s="44">
        <v>500000</v>
      </c>
      <c r="R79" s="44">
        <v>500000</v>
      </c>
      <c r="S79" s="45">
        <v>1500000</v>
      </c>
      <c r="T79" s="45">
        <v>2500000</v>
      </c>
      <c r="U79" s="45">
        <v>0</v>
      </c>
      <c r="V79" s="41" t="s">
        <v>120</v>
      </c>
      <c r="W79" s="41" t="s">
        <v>178</v>
      </c>
      <c r="X79" s="41" t="s">
        <v>120</v>
      </c>
      <c r="Y79" s="41" t="s">
        <v>120</v>
      </c>
      <c r="Z79" s="41" t="s">
        <v>120</v>
      </c>
    </row>
    <row r="80" spans="1:26" s="39" customFormat="1" hidden="1" x14ac:dyDescent="0.25">
      <c r="A80" s="40">
        <v>79</v>
      </c>
      <c r="B80" s="41" t="s">
        <v>177</v>
      </c>
      <c r="C80" s="23">
        <v>2021</v>
      </c>
      <c r="D80" s="23">
        <v>2021</v>
      </c>
      <c r="E80" s="41" t="s">
        <v>120</v>
      </c>
      <c r="F80" s="41" t="s">
        <v>119</v>
      </c>
      <c r="G80" s="41" t="s">
        <v>120</v>
      </c>
      <c r="H80" s="41" t="s">
        <v>38</v>
      </c>
      <c r="I80" s="41" t="s">
        <v>141</v>
      </c>
      <c r="J80" s="41" t="s">
        <v>179</v>
      </c>
      <c r="K80" s="41" t="s">
        <v>160</v>
      </c>
      <c r="L80" s="46" t="s">
        <v>140</v>
      </c>
      <c r="M80" s="42" t="s">
        <v>144</v>
      </c>
      <c r="N80" s="41" t="s">
        <v>142</v>
      </c>
      <c r="O80" s="43">
        <v>36</v>
      </c>
      <c r="P80" s="41" t="s">
        <v>37</v>
      </c>
      <c r="Q80" s="44">
        <v>200000</v>
      </c>
      <c r="R80" s="45">
        <v>200000</v>
      </c>
      <c r="S80" s="45">
        <v>200000</v>
      </c>
      <c r="T80" s="45">
        <v>600000</v>
      </c>
      <c r="U80" s="45">
        <v>0</v>
      </c>
      <c r="V80" s="41" t="s">
        <v>120</v>
      </c>
      <c r="W80" s="41" t="s">
        <v>178</v>
      </c>
      <c r="X80" s="41" t="s">
        <v>120</v>
      </c>
      <c r="Y80" s="41" t="s">
        <v>120</v>
      </c>
      <c r="Z80" s="41" t="s">
        <v>120</v>
      </c>
    </row>
    <row r="81" spans="1:26" s="39" customFormat="1" hidden="1" x14ac:dyDescent="0.25">
      <c r="A81" s="40">
        <v>80</v>
      </c>
      <c r="B81" s="41" t="s">
        <v>177</v>
      </c>
      <c r="C81" s="23">
        <v>2021</v>
      </c>
      <c r="D81" s="23">
        <v>2021</v>
      </c>
      <c r="E81" s="41" t="s">
        <v>120</v>
      </c>
      <c r="F81" s="41" t="s">
        <v>119</v>
      </c>
      <c r="G81" s="41" t="s">
        <v>120</v>
      </c>
      <c r="H81" s="41" t="s">
        <v>38</v>
      </c>
      <c r="I81" s="41" t="s">
        <v>141</v>
      </c>
      <c r="J81" s="41" t="s">
        <v>150</v>
      </c>
      <c r="K81" s="41" t="s">
        <v>170</v>
      </c>
      <c r="L81" s="46" t="s">
        <v>180</v>
      </c>
      <c r="M81" s="42" t="s">
        <v>144</v>
      </c>
      <c r="N81" s="41" t="s">
        <v>143</v>
      </c>
      <c r="O81" s="43">
        <v>36</v>
      </c>
      <c r="P81" s="41" t="s">
        <v>37</v>
      </c>
      <c r="Q81" s="44">
        <v>300000</v>
      </c>
      <c r="R81" s="45">
        <v>300000</v>
      </c>
      <c r="S81" s="45">
        <v>300000</v>
      </c>
      <c r="T81" s="45">
        <v>900000</v>
      </c>
      <c r="U81" s="45">
        <v>0</v>
      </c>
      <c r="V81" s="41" t="s">
        <v>120</v>
      </c>
      <c r="W81" s="41" t="s">
        <v>178</v>
      </c>
      <c r="X81" s="41" t="s">
        <v>120</v>
      </c>
      <c r="Y81" s="41" t="s">
        <v>120</v>
      </c>
      <c r="Z81" s="41" t="s">
        <v>182</v>
      </c>
    </row>
    <row r="82" spans="1:26" s="39" customFormat="1" hidden="1" x14ac:dyDescent="0.25">
      <c r="A82" s="40">
        <v>81</v>
      </c>
      <c r="B82" s="41" t="s">
        <v>177</v>
      </c>
      <c r="C82" s="49" t="s">
        <v>156</v>
      </c>
      <c r="D82" s="49" t="s">
        <v>155</v>
      </c>
      <c r="E82" s="41" t="s">
        <v>120</v>
      </c>
      <c r="F82" s="41" t="s">
        <v>119</v>
      </c>
      <c r="G82" s="41" t="s">
        <v>120</v>
      </c>
      <c r="H82" s="41" t="s">
        <v>38</v>
      </c>
      <c r="I82" s="41" t="s">
        <v>141</v>
      </c>
      <c r="J82" s="41" t="s">
        <v>179</v>
      </c>
      <c r="K82" s="41" t="s">
        <v>160</v>
      </c>
      <c r="L82" s="52" t="s">
        <v>139</v>
      </c>
      <c r="M82" s="42" t="s">
        <v>144</v>
      </c>
      <c r="N82" s="41" t="s">
        <v>142</v>
      </c>
      <c r="O82" s="43">
        <v>48</v>
      </c>
      <c r="P82" s="41" t="s">
        <v>37</v>
      </c>
      <c r="Q82" s="44">
        <v>2000000</v>
      </c>
      <c r="R82" s="45">
        <v>2000000</v>
      </c>
      <c r="S82" s="45">
        <v>4000000</v>
      </c>
      <c r="T82" s="45">
        <v>8000000</v>
      </c>
      <c r="U82" s="45">
        <v>0</v>
      </c>
      <c r="V82" s="41" t="s">
        <v>120</v>
      </c>
      <c r="W82" s="41" t="s">
        <v>178</v>
      </c>
      <c r="X82" s="41" t="s">
        <v>120</v>
      </c>
      <c r="Y82" s="41" t="s">
        <v>120</v>
      </c>
      <c r="Z82" s="41" t="s">
        <v>120</v>
      </c>
    </row>
    <row r="83" spans="1:26" s="39" customFormat="1" hidden="1" x14ac:dyDescent="0.25">
      <c r="A83" s="40">
        <v>82</v>
      </c>
      <c r="B83" s="41" t="s">
        <v>177</v>
      </c>
      <c r="C83" s="49" t="s">
        <v>156</v>
      </c>
      <c r="D83" s="49" t="s">
        <v>156</v>
      </c>
      <c r="E83" s="41" t="s">
        <v>120</v>
      </c>
      <c r="F83" s="41" t="s">
        <v>119</v>
      </c>
      <c r="G83" s="41" t="s">
        <v>120</v>
      </c>
      <c r="H83" s="41" t="s">
        <v>38</v>
      </c>
      <c r="I83" s="41" t="s">
        <v>141</v>
      </c>
      <c r="J83" s="41" t="s">
        <v>179</v>
      </c>
      <c r="K83" s="41" t="s">
        <v>176</v>
      </c>
      <c r="L83" s="52" t="s">
        <v>157</v>
      </c>
      <c r="M83" s="42" t="s">
        <v>144</v>
      </c>
      <c r="N83" s="41" t="s">
        <v>142</v>
      </c>
      <c r="O83" s="43">
        <v>24</v>
      </c>
      <c r="P83" s="41" t="s">
        <v>37</v>
      </c>
      <c r="Q83" s="44">
        <v>70000</v>
      </c>
      <c r="R83" s="45">
        <v>70000</v>
      </c>
      <c r="S83" s="45">
        <v>0</v>
      </c>
      <c r="T83" s="45">
        <v>140000</v>
      </c>
      <c r="U83" s="45">
        <v>0</v>
      </c>
      <c r="V83" s="41" t="s">
        <v>120</v>
      </c>
      <c r="W83" s="41" t="s">
        <v>178</v>
      </c>
      <c r="X83" s="41" t="s">
        <v>120</v>
      </c>
      <c r="Y83" s="41" t="s">
        <v>120</v>
      </c>
      <c r="Z83" s="41" t="s">
        <v>120</v>
      </c>
    </row>
    <row r="84" spans="1:26" s="39" customFormat="1" hidden="1" x14ac:dyDescent="0.25">
      <c r="A84" s="40">
        <v>83</v>
      </c>
      <c r="B84" s="41" t="s">
        <v>177</v>
      </c>
      <c r="C84" s="49" t="s">
        <v>156</v>
      </c>
      <c r="D84" s="49" t="s">
        <v>156</v>
      </c>
      <c r="E84" s="41" t="s">
        <v>120</v>
      </c>
      <c r="F84" s="41" t="s">
        <v>119</v>
      </c>
      <c r="G84" s="41" t="s">
        <v>120</v>
      </c>
      <c r="H84" s="41" t="s">
        <v>38</v>
      </c>
      <c r="I84" s="41" t="s">
        <v>141</v>
      </c>
      <c r="J84" s="41" t="s">
        <v>179</v>
      </c>
      <c r="K84" s="41" t="s">
        <v>160</v>
      </c>
      <c r="L84" s="52" t="s">
        <v>158</v>
      </c>
      <c r="M84" s="42" t="s">
        <v>144</v>
      </c>
      <c r="N84" s="41" t="s">
        <v>142</v>
      </c>
      <c r="O84" s="43">
        <v>24</v>
      </c>
      <c r="P84" s="41" t="s">
        <v>37</v>
      </c>
      <c r="Q84" s="44">
        <v>120000</v>
      </c>
      <c r="R84" s="45">
        <v>120000</v>
      </c>
      <c r="S84" s="45">
        <v>0</v>
      </c>
      <c r="T84" s="45">
        <v>240000</v>
      </c>
      <c r="U84" s="45">
        <v>0</v>
      </c>
      <c r="V84" s="41" t="s">
        <v>120</v>
      </c>
      <c r="W84" s="41" t="s">
        <v>178</v>
      </c>
      <c r="X84" s="41" t="s">
        <v>120</v>
      </c>
      <c r="Y84" s="41" t="s">
        <v>120</v>
      </c>
      <c r="Z84" s="41" t="s">
        <v>120</v>
      </c>
    </row>
    <row r="85" spans="1:26" s="39" customFormat="1" ht="60" hidden="1" x14ac:dyDescent="0.25">
      <c r="A85" s="40">
        <v>84</v>
      </c>
      <c r="B85" s="41" t="s">
        <v>177</v>
      </c>
      <c r="C85" s="49" t="s">
        <v>156</v>
      </c>
      <c r="D85" s="49" t="s">
        <v>156</v>
      </c>
      <c r="E85" s="41" t="s">
        <v>120</v>
      </c>
      <c r="F85" s="41" t="s">
        <v>119</v>
      </c>
      <c r="G85" s="41" t="s">
        <v>120</v>
      </c>
      <c r="H85" s="41" t="s">
        <v>38</v>
      </c>
      <c r="I85" s="41" t="s">
        <v>141</v>
      </c>
      <c r="J85" s="41" t="s">
        <v>45</v>
      </c>
      <c r="K85" s="41" t="s">
        <v>169</v>
      </c>
      <c r="L85" s="22" t="s">
        <v>159</v>
      </c>
      <c r="M85" s="42" t="s">
        <v>144</v>
      </c>
      <c r="N85" s="41" t="s">
        <v>142</v>
      </c>
      <c r="O85" s="43">
        <v>24</v>
      </c>
      <c r="P85" s="41" t="s">
        <v>37</v>
      </c>
      <c r="Q85" s="44">
        <v>50000</v>
      </c>
      <c r="R85" s="45">
        <v>50000</v>
      </c>
      <c r="S85" s="45">
        <v>0</v>
      </c>
      <c r="T85" s="45">
        <v>100000</v>
      </c>
      <c r="U85" s="45">
        <v>0</v>
      </c>
      <c r="V85" s="41" t="s">
        <v>120</v>
      </c>
      <c r="W85" s="41" t="s">
        <v>178</v>
      </c>
      <c r="X85" s="41" t="s">
        <v>120</v>
      </c>
      <c r="Y85" s="41" t="s">
        <v>120</v>
      </c>
      <c r="Z85" s="41" t="s">
        <v>120</v>
      </c>
    </row>
    <row r="86" spans="1:26" s="39" customFormat="1" hidden="1" x14ac:dyDescent="0.25">
      <c r="A86" s="40">
        <v>85</v>
      </c>
      <c r="B86" s="41" t="s">
        <v>177</v>
      </c>
      <c r="C86" s="49" t="s">
        <v>156</v>
      </c>
      <c r="D86" s="49" t="s">
        <v>156</v>
      </c>
      <c r="E86" s="41" t="s">
        <v>120</v>
      </c>
      <c r="F86" s="41" t="s">
        <v>119</v>
      </c>
      <c r="G86" s="41" t="s">
        <v>120</v>
      </c>
      <c r="H86" s="41" t="s">
        <v>38</v>
      </c>
      <c r="I86" s="41" t="s">
        <v>141</v>
      </c>
      <c r="J86" s="41" t="s">
        <v>45</v>
      </c>
      <c r="K86" s="41" t="s">
        <v>164</v>
      </c>
      <c r="L86" s="52" t="s">
        <v>163</v>
      </c>
      <c r="M86" s="42" t="s">
        <v>144</v>
      </c>
      <c r="N86" s="41" t="s">
        <v>142</v>
      </c>
      <c r="O86" s="43">
        <v>24</v>
      </c>
      <c r="P86" s="41" t="s">
        <v>38</v>
      </c>
      <c r="Q86" s="44">
        <v>350000</v>
      </c>
      <c r="R86" s="45">
        <v>350000</v>
      </c>
      <c r="S86" s="45">
        <v>0</v>
      </c>
      <c r="T86" s="45">
        <v>700000</v>
      </c>
      <c r="U86" s="45">
        <v>0</v>
      </c>
      <c r="V86" s="41" t="s">
        <v>120</v>
      </c>
      <c r="W86" s="41" t="s">
        <v>178</v>
      </c>
      <c r="X86" s="41" t="s">
        <v>120</v>
      </c>
      <c r="Y86" s="41" t="s">
        <v>120</v>
      </c>
      <c r="Z86" s="41" t="s">
        <v>120</v>
      </c>
    </row>
    <row r="87" spans="1:26" x14ac:dyDescent="0.25">
      <c r="J87" s="41"/>
    </row>
    <row r="88" spans="1:26" s="60" customFormat="1" ht="31.5" x14ac:dyDescent="0.25">
      <c r="A88" s="54">
        <v>86</v>
      </c>
      <c r="B88" s="50" t="s">
        <v>177</v>
      </c>
      <c r="C88" s="55" t="s">
        <v>156</v>
      </c>
      <c r="D88" s="55" t="s">
        <v>156</v>
      </c>
      <c r="E88" s="50" t="s">
        <v>120</v>
      </c>
      <c r="F88" s="50" t="s">
        <v>119</v>
      </c>
      <c r="G88" s="50" t="s">
        <v>120</v>
      </c>
      <c r="H88" s="50" t="s">
        <v>38</v>
      </c>
      <c r="I88" s="50" t="s">
        <v>141</v>
      </c>
      <c r="J88" s="50" t="s">
        <v>45</v>
      </c>
      <c r="K88" s="50" t="s">
        <v>199</v>
      </c>
      <c r="L88" s="26" t="s">
        <v>183</v>
      </c>
      <c r="M88" s="56" t="s">
        <v>144</v>
      </c>
      <c r="N88" s="50" t="s">
        <v>142</v>
      </c>
      <c r="O88" s="57">
        <v>36</v>
      </c>
      <c r="P88" s="50" t="s">
        <v>37</v>
      </c>
      <c r="Q88" s="58">
        <f>60390/1.22</f>
        <v>49500</v>
      </c>
      <c r="R88" s="59">
        <f>120780/1.22</f>
        <v>99000</v>
      </c>
      <c r="S88" s="59">
        <v>99000</v>
      </c>
      <c r="T88" s="59">
        <f>362340/1.22</f>
        <v>297000</v>
      </c>
      <c r="U88" s="59">
        <v>0</v>
      </c>
      <c r="V88" s="50" t="s">
        <v>120</v>
      </c>
      <c r="W88" s="50"/>
      <c r="X88" s="50"/>
      <c r="Y88" s="50" t="s">
        <v>184</v>
      </c>
      <c r="Z88" s="50"/>
    </row>
    <row r="89" spans="1:26" s="60" customFormat="1" x14ac:dyDescent="0.25">
      <c r="A89" s="54">
        <v>87</v>
      </c>
      <c r="B89" s="50" t="s">
        <v>177</v>
      </c>
      <c r="C89" s="55" t="s">
        <v>156</v>
      </c>
      <c r="D89" s="55" t="s">
        <v>156</v>
      </c>
      <c r="E89" s="50" t="s">
        <v>120</v>
      </c>
      <c r="F89" s="50" t="s">
        <v>119</v>
      </c>
      <c r="G89" s="50" t="s">
        <v>120</v>
      </c>
      <c r="H89" s="50" t="s">
        <v>38</v>
      </c>
      <c r="I89" s="50" t="s">
        <v>141</v>
      </c>
      <c r="J89" s="50" t="s">
        <v>179</v>
      </c>
      <c r="K89" s="50" t="s">
        <v>160</v>
      </c>
      <c r="L89" s="26" t="s">
        <v>185</v>
      </c>
      <c r="M89" s="56"/>
      <c r="N89" s="50"/>
      <c r="O89" s="57"/>
      <c r="P89" s="50" t="s">
        <v>37</v>
      </c>
      <c r="Q89" s="58"/>
      <c r="R89" s="59"/>
      <c r="S89" s="59"/>
      <c r="T89" s="59"/>
      <c r="U89" s="59"/>
      <c r="V89" s="50"/>
      <c r="W89" s="50"/>
      <c r="X89" s="50"/>
      <c r="Y89" s="50"/>
      <c r="Z89" s="50"/>
    </row>
    <row r="90" spans="1:26" s="60" customFormat="1" x14ac:dyDescent="0.25">
      <c r="A90" s="54">
        <v>88</v>
      </c>
      <c r="B90" s="50" t="s">
        <v>177</v>
      </c>
      <c r="C90" s="55" t="s">
        <v>156</v>
      </c>
      <c r="D90" s="55" t="s">
        <v>156</v>
      </c>
      <c r="E90" s="50" t="s">
        <v>120</v>
      </c>
      <c r="F90" s="50" t="s">
        <v>119</v>
      </c>
      <c r="G90" s="50" t="s">
        <v>120</v>
      </c>
      <c r="H90" s="50" t="s">
        <v>38</v>
      </c>
      <c r="I90" s="50" t="s">
        <v>141</v>
      </c>
      <c r="J90" s="50" t="s">
        <v>179</v>
      </c>
      <c r="K90" s="50" t="s">
        <v>160</v>
      </c>
      <c r="L90" s="26" t="s">
        <v>186</v>
      </c>
      <c r="M90" s="56" t="s">
        <v>144</v>
      </c>
      <c r="N90" s="50" t="s">
        <v>142</v>
      </c>
      <c r="O90" s="57">
        <v>60</v>
      </c>
      <c r="P90" s="50" t="s">
        <v>37</v>
      </c>
      <c r="Q90" s="58">
        <v>250000</v>
      </c>
      <c r="R90" s="59">
        <v>500000</v>
      </c>
      <c r="S90" s="59">
        <f>500000*5-750000</f>
        <v>1750000</v>
      </c>
      <c r="T90" s="59">
        <f>+S90+R90+Q90</f>
        <v>2500000</v>
      </c>
      <c r="U90" s="59">
        <v>0</v>
      </c>
      <c r="V90" s="50" t="s">
        <v>120</v>
      </c>
      <c r="W90" s="50" t="s">
        <v>178</v>
      </c>
      <c r="X90" s="50" t="s">
        <v>120</v>
      </c>
      <c r="Y90" s="50" t="s">
        <v>184</v>
      </c>
      <c r="Z90" s="50"/>
    </row>
    <row r="91" spans="1:26" s="60" customFormat="1" x14ac:dyDescent="0.25">
      <c r="A91" s="54">
        <v>89</v>
      </c>
      <c r="B91" s="50" t="s">
        <v>177</v>
      </c>
      <c r="C91" s="55" t="s">
        <v>156</v>
      </c>
      <c r="D91" s="55" t="s">
        <v>156</v>
      </c>
      <c r="E91" s="50" t="s">
        <v>120</v>
      </c>
      <c r="F91" s="50" t="s">
        <v>119</v>
      </c>
      <c r="G91" s="50" t="s">
        <v>120</v>
      </c>
      <c r="H91" s="50" t="s">
        <v>38</v>
      </c>
      <c r="I91" s="50" t="s">
        <v>141</v>
      </c>
      <c r="J91" s="50" t="s">
        <v>179</v>
      </c>
      <c r="K91" s="50" t="s">
        <v>160</v>
      </c>
      <c r="L91" s="26" t="s">
        <v>187</v>
      </c>
      <c r="M91" s="56" t="s">
        <v>144</v>
      </c>
      <c r="N91" s="50" t="s">
        <v>142</v>
      </c>
      <c r="O91" s="57">
        <v>12</v>
      </c>
      <c r="P91" s="50" t="s">
        <v>37</v>
      </c>
      <c r="Q91" s="58">
        <v>1800000</v>
      </c>
      <c r="R91" s="59"/>
      <c r="S91" s="59"/>
      <c r="T91" s="59">
        <v>1800000</v>
      </c>
      <c r="U91" s="59">
        <v>0</v>
      </c>
      <c r="V91" s="50" t="s">
        <v>120</v>
      </c>
      <c r="W91" s="50" t="s">
        <v>178</v>
      </c>
      <c r="X91" s="50" t="s">
        <v>120</v>
      </c>
      <c r="Y91" s="50" t="s">
        <v>184</v>
      </c>
      <c r="Z91" s="50"/>
    </row>
    <row r="92" spans="1:26" s="60" customFormat="1" x14ac:dyDescent="0.25">
      <c r="A92" s="54">
        <v>90</v>
      </c>
      <c r="B92" s="50" t="s">
        <v>177</v>
      </c>
      <c r="C92" s="55" t="s">
        <v>156</v>
      </c>
      <c r="D92" s="55" t="s">
        <v>156</v>
      </c>
      <c r="E92" s="50" t="s">
        <v>120</v>
      </c>
      <c r="F92" s="50" t="s">
        <v>119</v>
      </c>
      <c r="G92" s="50" t="s">
        <v>120</v>
      </c>
      <c r="H92" s="50" t="s">
        <v>38</v>
      </c>
      <c r="I92" s="50" t="s">
        <v>141</v>
      </c>
      <c r="J92" s="50" t="s">
        <v>179</v>
      </c>
      <c r="K92" s="50" t="s">
        <v>160</v>
      </c>
      <c r="L92" s="26" t="s">
        <v>188</v>
      </c>
      <c r="M92" s="56" t="s">
        <v>144</v>
      </c>
      <c r="N92" s="50" t="s">
        <v>142</v>
      </c>
      <c r="O92" s="57">
        <v>36</v>
      </c>
      <c r="P92" s="50" t="s">
        <v>37</v>
      </c>
      <c r="Q92" s="58">
        <f>848869.29/1.22</f>
        <v>695794.5</v>
      </c>
      <c r="R92" s="59">
        <f>+Q92</f>
        <v>695794.5</v>
      </c>
      <c r="S92" s="59">
        <f>+T92-R92-Q92</f>
        <v>695794.50000000023</v>
      </c>
      <c r="T92" s="59">
        <f>2546607.87/1.22</f>
        <v>2087383.5000000002</v>
      </c>
      <c r="U92" s="59">
        <v>0</v>
      </c>
      <c r="V92" s="50" t="s">
        <v>189</v>
      </c>
      <c r="W92" s="50" t="s">
        <v>178</v>
      </c>
      <c r="X92" s="50" t="s">
        <v>189</v>
      </c>
      <c r="Y92" s="50" t="s">
        <v>38</v>
      </c>
      <c r="Z92" s="50"/>
    </row>
    <row r="93" spans="1:26" s="60" customFormat="1" x14ac:dyDescent="0.25">
      <c r="A93" s="54">
        <v>91</v>
      </c>
      <c r="B93" s="50" t="s">
        <v>177</v>
      </c>
      <c r="C93" s="55" t="s">
        <v>156</v>
      </c>
      <c r="D93" s="55" t="s">
        <v>156</v>
      </c>
      <c r="E93" s="50" t="s">
        <v>120</v>
      </c>
      <c r="F93" s="50" t="s">
        <v>119</v>
      </c>
      <c r="G93" s="50" t="s">
        <v>120</v>
      </c>
      <c r="H93" s="50" t="s">
        <v>38</v>
      </c>
      <c r="I93" s="50" t="s">
        <v>141</v>
      </c>
      <c r="J93" s="50" t="s">
        <v>179</v>
      </c>
      <c r="K93" s="50" t="s">
        <v>160</v>
      </c>
      <c r="L93" s="26" t="s">
        <v>190</v>
      </c>
      <c r="M93" s="56" t="s">
        <v>144</v>
      </c>
      <c r="N93" s="50" t="s">
        <v>142</v>
      </c>
      <c r="O93" s="57">
        <v>12</v>
      </c>
      <c r="P93" s="50" t="s">
        <v>37</v>
      </c>
      <c r="Q93" s="58">
        <f>+T93</f>
        <v>1916000</v>
      </c>
      <c r="R93" s="59"/>
      <c r="S93" s="59"/>
      <c r="T93" s="59">
        <v>1916000</v>
      </c>
      <c r="U93" s="59">
        <v>0</v>
      </c>
      <c r="V93" s="50" t="s">
        <v>120</v>
      </c>
      <c r="W93" s="50" t="s">
        <v>178</v>
      </c>
      <c r="X93" s="50" t="s">
        <v>120</v>
      </c>
      <c r="Y93" s="50" t="s">
        <v>184</v>
      </c>
      <c r="Z93" s="50"/>
    </row>
    <row r="94" spans="1:26" s="60" customFormat="1" ht="31.5" x14ac:dyDescent="0.25">
      <c r="A94" s="54">
        <v>92</v>
      </c>
      <c r="B94" s="50" t="s">
        <v>177</v>
      </c>
      <c r="C94" s="55" t="s">
        <v>156</v>
      </c>
      <c r="D94" s="55" t="s">
        <v>156</v>
      </c>
      <c r="E94" s="50" t="s">
        <v>120</v>
      </c>
      <c r="F94" s="50" t="s">
        <v>119</v>
      </c>
      <c r="G94" s="50" t="s">
        <v>120</v>
      </c>
      <c r="H94" s="50" t="s">
        <v>38</v>
      </c>
      <c r="I94" s="50" t="s">
        <v>141</v>
      </c>
      <c r="J94" s="50" t="s">
        <v>179</v>
      </c>
      <c r="K94" s="50" t="s">
        <v>160</v>
      </c>
      <c r="L94" s="26" t="s">
        <v>191</v>
      </c>
      <c r="M94" s="56" t="s">
        <v>144</v>
      </c>
      <c r="N94" s="50" t="s">
        <v>142</v>
      </c>
      <c r="O94" s="57">
        <v>6</v>
      </c>
      <c r="P94" s="50" t="s">
        <v>37</v>
      </c>
      <c r="Q94" s="58">
        <v>2445000</v>
      </c>
      <c r="R94" s="59"/>
      <c r="S94" s="59"/>
      <c r="T94" s="59"/>
      <c r="U94" s="59">
        <v>0</v>
      </c>
      <c r="V94" s="50" t="s">
        <v>120</v>
      </c>
      <c r="W94" s="50" t="s">
        <v>178</v>
      </c>
      <c r="X94" s="50" t="s">
        <v>120</v>
      </c>
      <c r="Y94" s="50" t="s">
        <v>184</v>
      </c>
      <c r="Z94" s="50"/>
    </row>
    <row r="95" spans="1:26" s="62" customFormat="1" x14ac:dyDescent="0.25">
      <c r="A95" s="54">
        <v>93</v>
      </c>
      <c r="B95" s="50" t="s">
        <v>177</v>
      </c>
      <c r="C95" s="55" t="s">
        <v>156</v>
      </c>
      <c r="D95" s="55" t="s">
        <v>156</v>
      </c>
      <c r="E95" s="50" t="s">
        <v>120</v>
      </c>
      <c r="F95" s="50" t="s">
        <v>119</v>
      </c>
      <c r="G95" s="50" t="s">
        <v>120</v>
      </c>
      <c r="H95" s="50" t="s">
        <v>38</v>
      </c>
      <c r="I95" s="50" t="s">
        <v>141</v>
      </c>
      <c r="J95" s="50" t="s">
        <v>179</v>
      </c>
      <c r="K95" s="50" t="s">
        <v>160</v>
      </c>
      <c r="L95" s="26" t="s">
        <v>192</v>
      </c>
      <c r="M95" s="56" t="s">
        <v>144</v>
      </c>
      <c r="N95" s="50" t="s">
        <v>142</v>
      </c>
      <c r="O95" s="57">
        <v>36</v>
      </c>
      <c r="P95" s="50" t="s">
        <v>37</v>
      </c>
      <c r="Q95" s="58">
        <f>166720.32/1.22</f>
        <v>136656</v>
      </c>
      <c r="R95" s="59">
        <f>+T95/3</f>
        <v>455520</v>
      </c>
      <c r="S95" s="59">
        <f>+T95-R95-Q95</f>
        <v>774384</v>
      </c>
      <c r="T95" s="59">
        <f>1639872/1.2</f>
        <v>1366560</v>
      </c>
      <c r="U95" s="59">
        <v>0</v>
      </c>
      <c r="V95" s="50" t="s">
        <v>120</v>
      </c>
      <c r="W95" s="50" t="s">
        <v>178</v>
      </c>
      <c r="X95" s="50" t="s">
        <v>120</v>
      </c>
      <c r="Y95" s="50" t="s">
        <v>184</v>
      </c>
      <c r="Z95" s="61"/>
    </row>
    <row r="96" spans="1:26" s="62" customFormat="1" ht="31.5" x14ac:dyDescent="0.25">
      <c r="A96" s="54">
        <v>94</v>
      </c>
      <c r="B96" s="50" t="s">
        <v>177</v>
      </c>
      <c r="C96" s="55" t="s">
        <v>156</v>
      </c>
      <c r="D96" s="55" t="s">
        <v>156</v>
      </c>
      <c r="E96" s="50" t="s">
        <v>120</v>
      </c>
      <c r="F96" s="50" t="s">
        <v>119</v>
      </c>
      <c r="G96" s="50" t="s">
        <v>120</v>
      </c>
      <c r="H96" s="50" t="s">
        <v>38</v>
      </c>
      <c r="I96" s="50" t="s">
        <v>141</v>
      </c>
      <c r="J96" s="50" t="s">
        <v>179</v>
      </c>
      <c r="K96" s="50" t="s">
        <v>160</v>
      </c>
      <c r="L96" s="26" t="s">
        <v>193</v>
      </c>
      <c r="M96" s="56" t="s">
        <v>144</v>
      </c>
      <c r="N96" s="50" t="s">
        <v>142</v>
      </c>
      <c r="O96" s="63">
        <v>36</v>
      </c>
      <c r="P96" s="61" t="s">
        <v>37</v>
      </c>
      <c r="Q96" s="64">
        <v>23800</v>
      </c>
      <c r="R96" s="65">
        <v>23800</v>
      </c>
      <c r="S96" s="65">
        <v>23800</v>
      </c>
      <c r="T96" s="65">
        <v>71400</v>
      </c>
      <c r="U96" s="59">
        <v>0</v>
      </c>
      <c r="V96" s="50" t="s">
        <v>120</v>
      </c>
      <c r="W96" s="50" t="s">
        <v>178</v>
      </c>
      <c r="X96" s="50" t="s">
        <v>120</v>
      </c>
      <c r="Y96" s="50" t="s">
        <v>184</v>
      </c>
      <c r="Z96" s="61"/>
    </row>
    <row r="97" spans="1:26" s="62" customFormat="1" x14ac:dyDescent="0.25">
      <c r="A97" s="54">
        <v>95</v>
      </c>
      <c r="B97" s="50" t="s">
        <v>177</v>
      </c>
      <c r="C97" s="55" t="s">
        <v>156</v>
      </c>
      <c r="D97" s="55" t="s">
        <v>156</v>
      </c>
      <c r="E97" s="50" t="s">
        <v>120</v>
      </c>
      <c r="F97" s="50" t="s">
        <v>119</v>
      </c>
      <c r="G97" s="50" t="s">
        <v>120</v>
      </c>
      <c r="H97" s="50" t="s">
        <v>38</v>
      </c>
      <c r="I97" s="50" t="s">
        <v>141</v>
      </c>
      <c r="J97" s="50" t="s">
        <v>179</v>
      </c>
      <c r="K97" s="50" t="s">
        <v>160</v>
      </c>
      <c r="L97" s="26" t="s">
        <v>194</v>
      </c>
      <c r="M97" s="56" t="s">
        <v>144</v>
      </c>
      <c r="N97" s="50" t="s">
        <v>142</v>
      </c>
      <c r="O97" s="63">
        <v>24</v>
      </c>
      <c r="P97" s="61" t="s">
        <v>37</v>
      </c>
      <c r="Q97" s="64">
        <v>75000</v>
      </c>
      <c r="R97" s="65">
        <v>75000</v>
      </c>
      <c r="S97" s="65"/>
      <c r="T97" s="65">
        <v>149480</v>
      </c>
      <c r="U97" s="59">
        <v>0</v>
      </c>
      <c r="V97" s="50" t="s">
        <v>120</v>
      </c>
      <c r="W97" s="50" t="s">
        <v>178</v>
      </c>
      <c r="X97" s="50" t="s">
        <v>120</v>
      </c>
      <c r="Y97" s="50" t="s">
        <v>184</v>
      </c>
      <c r="Z97" s="61"/>
    </row>
    <row r="98" spans="1:26" s="62" customFormat="1" ht="31.5" x14ac:dyDescent="0.25">
      <c r="A98" s="54">
        <v>96</v>
      </c>
      <c r="B98" s="50" t="s">
        <v>177</v>
      </c>
      <c r="C98" s="55" t="s">
        <v>156</v>
      </c>
      <c r="D98" s="55" t="s">
        <v>156</v>
      </c>
      <c r="E98" s="50" t="s">
        <v>120</v>
      </c>
      <c r="F98" s="50" t="s">
        <v>119</v>
      </c>
      <c r="G98" s="50" t="s">
        <v>120</v>
      </c>
      <c r="H98" s="50" t="s">
        <v>38</v>
      </c>
      <c r="I98" s="50" t="s">
        <v>141</v>
      </c>
      <c r="J98" s="50" t="s">
        <v>179</v>
      </c>
      <c r="K98" s="50" t="s">
        <v>160</v>
      </c>
      <c r="L98" s="26" t="s">
        <v>195</v>
      </c>
      <c r="M98" s="66" t="s">
        <v>144</v>
      </c>
      <c r="N98" s="50" t="s">
        <v>142</v>
      </c>
      <c r="O98" s="63">
        <v>24</v>
      </c>
      <c r="P98" s="61" t="s">
        <v>37</v>
      </c>
      <c r="Q98" s="64">
        <f>+T98/2</f>
        <v>27500</v>
      </c>
      <c r="R98" s="65">
        <v>27500</v>
      </c>
      <c r="S98" s="65"/>
      <c r="T98" s="65">
        <v>55000</v>
      </c>
      <c r="U98" s="59">
        <v>0</v>
      </c>
      <c r="V98" s="50" t="s">
        <v>120</v>
      </c>
      <c r="W98" s="50" t="s">
        <v>178</v>
      </c>
      <c r="X98" s="50" t="s">
        <v>120</v>
      </c>
      <c r="Y98" s="50" t="s">
        <v>184</v>
      </c>
      <c r="Z98" s="61"/>
    </row>
    <row r="99" spans="1:26" s="62" customFormat="1" ht="47.25" x14ac:dyDescent="0.25">
      <c r="A99" s="54">
        <v>97</v>
      </c>
      <c r="B99" s="50" t="s">
        <v>177</v>
      </c>
      <c r="C99" s="55" t="s">
        <v>156</v>
      </c>
      <c r="D99" s="55" t="s">
        <v>156</v>
      </c>
      <c r="E99" s="50" t="s">
        <v>120</v>
      </c>
      <c r="F99" s="50" t="s">
        <v>119</v>
      </c>
      <c r="G99" s="50" t="s">
        <v>120</v>
      </c>
      <c r="H99" s="50" t="s">
        <v>38</v>
      </c>
      <c r="I99" s="50" t="s">
        <v>141</v>
      </c>
      <c r="J99" s="50" t="s">
        <v>179</v>
      </c>
      <c r="K99" s="50" t="s">
        <v>160</v>
      </c>
      <c r="L99" s="26" t="s">
        <v>196</v>
      </c>
      <c r="M99" s="66" t="s">
        <v>144</v>
      </c>
      <c r="N99" s="50" t="s">
        <v>142</v>
      </c>
      <c r="O99" s="63">
        <v>36</v>
      </c>
      <c r="P99" s="61" t="s">
        <v>37</v>
      </c>
      <c r="Q99" s="64">
        <f>+T99/3</f>
        <v>71000</v>
      </c>
      <c r="R99" s="65">
        <v>71000</v>
      </c>
      <c r="S99" s="65">
        <v>71000</v>
      </c>
      <c r="T99" s="65">
        <v>213000</v>
      </c>
      <c r="U99" s="59">
        <v>0</v>
      </c>
      <c r="V99" s="50" t="s">
        <v>120</v>
      </c>
      <c r="W99" s="50" t="s">
        <v>178</v>
      </c>
      <c r="X99" s="50" t="s">
        <v>120</v>
      </c>
      <c r="Y99" s="50" t="s">
        <v>184</v>
      </c>
      <c r="Z99" s="61"/>
    </row>
    <row r="100" spans="1:26" s="62" customFormat="1" ht="31.5" x14ac:dyDescent="0.25">
      <c r="A100" s="54">
        <v>98</v>
      </c>
      <c r="B100" s="50" t="s">
        <v>177</v>
      </c>
      <c r="C100" s="55" t="s">
        <v>156</v>
      </c>
      <c r="D100" s="55" t="s">
        <v>156</v>
      </c>
      <c r="E100" s="50" t="s">
        <v>120</v>
      </c>
      <c r="F100" s="50" t="s">
        <v>119</v>
      </c>
      <c r="G100" s="50" t="s">
        <v>120</v>
      </c>
      <c r="H100" s="50" t="s">
        <v>38</v>
      </c>
      <c r="I100" s="50" t="s">
        <v>141</v>
      </c>
      <c r="J100" s="50" t="s">
        <v>45</v>
      </c>
      <c r="K100" s="61"/>
      <c r="L100" s="26" t="s">
        <v>197</v>
      </c>
      <c r="M100" s="66" t="s">
        <v>144</v>
      </c>
      <c r="N100" s="50" t="s">
        <v>142</v>
      </c>
      <c r="O100" s="63">
        <v>18</v>
      </c>
      <c r="P100" s="61" t="s">
        <v>37</v>
      </c>
      <c r="Q100" s="64">
        <f>+T100/18*12</f>
        <v>48000</v>
      </c>
      <c r="R100" s="65">
        <v>24000</v>
      </c>
      <c r="S100" s="65"/>
      <c r="T100" s="65">
        <v>72000</v>
      </c>
      <c r="U100" s="59">
        <v>0</v>
      </c>
      <c r="V100" s="50" t="s">
        <v>120</v>
      </c>
      <c r="W100" s="50" t="s">
        <v>178</v>
      </c>
      <c r="X100" s="50" t="s">
        <v>120</v>
      </c>
      <c r="Y100" s="50" t="s">
        <v>184</v>
      </c>
      <c r="Z100" s="61"/>
    </row>
    <row r="101" spans="1:26" s="62" customFormat="1" ht="63" x14ac:dyDescent="0.25">
      <c r="A101" s="54">
        <v>99</v>
      </c>
      <c r="B101" s="50" t="s">
        <v>177</v>
      </c>
      <c r="C101" s="55" t="s">
        <v>156</v>
      </c>
      <c r="D101" s="55" t="s">
        <v>156</v>
      </c>
      <c r="E101" s="50" t="s">
        <v>120</v>
      </c>
      <c r="F101" s="50" t="s">
        <v>119</v>
      </c>
      <c r="G101" s="50" t="s">
        <v>120</v>
      </c>
      <c r="H101" s="50" t="s">
        <v>38</v>
      </c>
      <c r="I101" s="50" t="s">
        <v>141</v>
      </c>
      <c r="J101" s="50" t="s">
        <v>179</v>
      </c>
      <c r="K101" s="50" t="s">
        <v>160</v>
      </c>
      <c r="L101" s="26" t="s">
        <v>198</v>
      </c>
      <c r="M101" s="66" t="s">
        <v>144</v>
      </c>
      <c r="N101" s="50" t="s">
        <v>142</v>
      </c>
      <c r="O101" s="63">
        <v>36</v>
      </c>
      <c r="P101" s="61" t="s">
        <v>37</v>
      </c>
      <c r="Q101" s="64">
        <f>+T101/3</f>
        <v>37560</v>
      </c>
      <c r="R101" s="65">
        <v>37560</v>
      </c>
      <c r="S101" s="65">
        <v>37560</v>
      </c>
      <c r="T101" s="65">
        <v>112680</v>
      </c>
      <c r="U101" s="59">
        <v>0</v>
      </c>
      <c r="V101" s="50" t="s">
        <v>120</v>
      </c>
      <c r="W101" s="50" t="s">
        <v>178</v>
      </c>
      <c r="X101" s="50" t="s">
        <v>120</v>
      </c>
      <c r="Y101" s="50" t="s">
        <v>184</v>
      </c>
      <c r="Z101" s="61"/>
    </row>
    <row r="102" spans="1:26" s="62" customFormat="1" x14ac:dyDescent="0.25">
      <c r="A102" s="54">
        <v>100</v>
      </c>
      <c r="B102" s="50" t="s">
        <v>177</v>
      </c>
      <c r="C102" s="55" t="s">
        <v>156</v>
      </c>
      <c r="D102" s="55" t="s">
        <v>156</v>
      </c>
      <c r="E102" s="50" t="s">
        <v>120</v>
      </c>
      <c r="F102" s="50" t="s">
        <v>119</v>
      </c>
      <c r="G102" s="50" t="s">
        <v>120</v>
      </c>
      <c r="H102" s="50" t="s">
        <v>38</v>
      </c>
      <c r="I102" s="50" t="s">
        <v>141</v>
      </c>
      <c r="J102" s="50" t="s">
        <v>179</v>
      </c>
      <c r="K102" s="50" t="s">
        <v>160</v>
      </c>
      <c r="L102" s="26" t="s">
        <v>200</v>
      </c>
      <c r="M102" s="66" t="s">
        <v>144</v>
      </c>
      <c r="N102" s="50" t="s">
        <v>142</v>
      </c>
      <c r="O102" s="63">
        <v>12</v>
      </c>
      <c r="P102" s="61" t="s">
        <v>37</v>
      </c>
      <c r="Q102" s="64">
        <v>90000</v>
      </c>
      <c r="R102" s="65">
        <v>90000</v>
      </c>
      <c r="S102" s="65"/>
      <c r="T102" s="65">
        <v>180000</v>
      </c>
      <c r="U102" s="59">
        <v>0</v>
      </c>
      <c r="V102" s="50" t="s">
        <v>120</v>
      </c>
      <c r="W102" s="50" t="s">
        <v>178</v>
      </c>
      <c r="X102" s="50" t="s">
        <v>120</v>
      </c>
      <c r="Y102" s="50" t="s">
        <v>184</v>
      </c>
      <c r="Z102" s="61"/>
    </row>
    <row r="103" spans="1:26" s="62" customFormat="1" x14ac:dyDescent="0.25">
      <c r="A103" s="54">
        <v>101</v>
      </c>
      <c r="B103" s="50" t="s">
        <v>177</v>
      </c>
      <c r="C103" s="55" t="s">
        <v>156</v>
      </c>
      <c r="D103" s="55" t="s">
        <v>156</v>
      </c>
      <c r="E103" s="50" t="s">
        <v>120</v>
      </c>
      <c r="F103" s="50" t="s">
        <v>119</v>
      </c>
      <c r="G103" s="50" t="s">
        <v>120</v>
      </c>
      <c r="H103" s="50" t="s">
        <v>38</v>
      </c>
      <c r="I103" s="50" t="s">
        <v>141</v>
      </c>
      <c r="J103" s="50" t="s">
        <v>179</v>
      </c>
      <c r="K103" s="50" t="s">
        <v>160</v>
      </c>
      <c r="L103" s="26" t="s">
        <v>201</v>
      </c>
      <c r="M103" s="66" t="s">
        <v>144</v>
      </c>
      <c r="N103" s="50" t="s">
        <v>142</v>
      </c>
      <c r="O103" s="63">
        <v>36</v>
      </c>
      <c r="P103" s="61" t="s">
        <v>37</v>
      </c>
      <c r="Q103" s="64">
        <v>65000</v>
      </c>
      <c r="R103" s="65">
        <v>65000</v>
      </c>
      <c r="S103" s="65">
        <v>65000</v>
      </c>
      <c r="T103" s="65">
        <v>200000</v>
      </c>
      <c r="U103" s="65"/>
      <c r="V103" s="61"/>
      <c r="W103" s="61"/>
      <c r="X103" s="61"/>
      <c r="Y103" s="61"/>
      <c r="Z103" s="61"/>
    </row>
    <row r="104" spans="1:26" s="62" customFormat="1" x14ac:dyDescent="0.25">
      <c r="A104" s="67">
        <v>102</v>
      </c>
      <c r="B104" s="50" t="s">
        <v>177</v>
      </c>
      <c r="C104" s="55" t="s">
        <v>156</v>
      </c>
      <c r="D104" s="55" t="s">
        <v>156</v>
      </c>
      <c r="E104" s="50" t="s">
        <v>120</v>
      </c>
      <c r="F104" s="50" t="s">
        <v>119</v>
      </c>
      <c r="G104" s="50" t="s">
        <v>120</v>
      </c>
      <c r="H104" s="50" t="s">
        <v>38</v>
      </c>
      <c r="I104" s="50" t="s">
        <v>141</v>
      </c>
      <c r="J104" s="50" t="s">
        <v>179</v>
      </c>
      <c r="K104" s="50" t="s">
        <v>160</v>
      </c>
      <c r="L104" s="68" t="s">
        <v>202</v>
      </c>
      <c r="M104" s="66" t="s">
        <v>144</v>
      </c>
      <c r="N104" s="50" t="s">
        <v>142</v>
      </c>
      <c r="O104" s="63">
        <v>36</v>
      </c>
      <c r="P104" s="61" t="s">
        <v>37</v>
      </c>
      <c r="Q104" s="64">
        <v>18500</v>
      </c>
      <c r="R104" s="65">
        <v>18500</v>
      </c>
      <c r="S104" s="65">
        <v>18500</v>
      </c>
      <c r="T104" s="65">
        <v>55000</v>
      </c>
      <c r="U104" s="65"/>
      <c r="V104" s="61"/>
      <c r="W104" s="61"/>
      <c r="X104" s="61"/>
      <c r="Y104" s="61"/>
      <c r="Z104" s="61"/>
    </row>
    <row r="109" spans="1:26" x14ac:dyDescent="0.25">
      <c r="P109" s="33" t="s">
        <v>204</v>
      </c>
    </row>
    <row r="112" spans="1:26" x14ac:dyDescent="0.25">
      <c r="H112" s="33" t="s">
        <v>203</v>
      </c>
    </row>
  </sheetData>
  <autoFilter ref="A1:Z86">
    <filterColumn colId="11">
      <filters>
        <filter val="Service Emogasanalisi"/>
      </filters>
    </filterColumn>
  </autoFilter>
  <dataValidations count="1">
    <dataValidation type="list" allowBlank="1" showInputMessage="1" sqref="L12:L13">
      <formula1>INDIRECT(#REF!)</formula1>
    </dataValidation>
  </dataValidations>
  <pageMargins left="0.7" right="0.7" top="0.75" bottom="0.75" header="0.3" footer="0.3"/>
  <pageSetup paperSize="9" scale="1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27"/>
  <sheetViews>
    <sheetView workbookViewId="0">
      <selection activeCell="K27" sqref="K27"/>
    </sheetView>
  </sheetViews>
  <sheetFormatPr defaultRowHeight="15" x14ac:dyDescent="0.25"/>
  <sheetData>
    <row r="27" spans="11:11" x14ac:dyDescent="0.25">
      <c r="K27" s="53">
        <f>18/80</f>
        <v>0.22500000000000001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29"/>
  <sheetViews>
    <sheetView workbookViewId="0">
      <selection activeCell="B6" sqref="B6"/>
    </sheetView>
  </sheetViews>
  <sheetFormatPr defaultRowHeight="15" x14ac:dyDescent="0.25"/>
  <cols>
    <col min="2" max="2" width="70.5703125" customWidth="1"/>
  </cols>
  <sheetData>
    <row r="4" spans="2:2" x14ac:dyDescent="0.25">
      <c r="B4" s="21" t="s">
        <v>0</v>
      </c>
    </row>
    <row r="5" spans="2:2" x14ac:dyDescent="0.25">
      <c r="B5" s="18" t="s">
        <v>1</v>
      </c>
    </row>
    <row r="6" spans="2:2" x14ac:dyDescent="0.25">
      <c r="B6" s="18" t="s">
        <v>2</v>
      </c>
    </row>
    <row r="7" spans="2:2" x14ac:dyDescent="0.25">
      <c r="B7" s="18" t="s">
        <v>3</v>
      </c>
    </row>
    <row r="8" spans="2:2" x14ac:dyDescent="0.25">
      <c r="B8" s="1" t="s">
        <v>4</v>
      </c>
    </row>
    <row r="9" spans="2:2" x14ac:dyDescent="0.25">
      <c r="B9" s="18" t="s">
        <v>5</v>
      </c>
    </row>
    <row r="10" spans="2:2" x14ac:dyDescent="0.25">
      <c r="B10" s="1" t="s">
        <v>6</v>
      </c>
    </row>
    <row r="11" spans="2:2" x14ac:dyDescent="0.25">
      <c r="B11" s="18" t="s">
        <v>7</v>
      </c>
    </row>
    <row r="12" spans="2:2" x14ac:dyDescent="0.25">
      <c r="B12" s="18" t="s">
        <v>8</v>
      </c>
    </row>
    <row r="13" spans="2:2" x14ac:dyDescent="0.25">
      <c r="B13" s="18" t="s">
        <v>9</v>
      </c>
    </row>
    <row r="14" spans="2:2" x14ac:dyDescent="0.25">
      <c r="B14" s="18" t="s">
        <v>10</v>
      </c>
    </row>
    <row r="15" spans="2:2" x14ac:dyDescent="0.25">
      <c r="B15" s="18" t="s">
        <v>11</v>
      </c>
    </row>
    <row r="16" spans="2:2" x14ac:dyDescent="0.25">
      <c r="B16" s="18" t="s">
        <v>12</v>
      </c>
    </row>
    <row r="17" spans="2:2" x14ac:dyDescent="0.25">
      <c r="B17" s="18" t="s">
        <v>13</v>
      </c>
    </row>
    <row r="18" spans="2:2" x14ac:dyDescent="0.25">
      <c r="B18" s="19" t="s">
        <v>14</v>
      </c>
    </row>
    <row r="19" spans="2:2" x14ac:dyDescent="0.25">
      <c r="B19" s="18" t="s">
        <v>15</v>
      </c>
    </row>
    <row r="20" spans="2:2" x14ac:dyDescent="0.25">
      <c r="B20" s="20" t="s">
        <v>16</v>
      </c>
    </row>
    <row r="21" spans="2:2" x14ac:dyDescent="0.25">
      <c r="B21" s="20" t="s">
        <v>17</v>
      </c>
    </row>
    <row r="22" spans="2:2" x14ac:dyDescent="0.25">
      <c r="B22" s="20" t="s">
        <v>18</v>
      </c>
    </row>
    <row r="23" spans="2:2" x14ac:dyDescent="0.25">
      <c r="B23" s="20" t="s">
        <v>19</v>
      </c>
    </row>
    <row r="24" spans="2:2" x14ac:dyDescent="0.25">
      <c r="B24" s="20" t="s">
        <v>20</v>
      </c>
    </row>
    <row r="25" spans="2:2" x14ac:dyDescent="0.25">
      <c r="B25" s="18" t="s">
        <v>21</v>
      </c>
    </row>
    <row r="26" spans="2:2" x14ac:dyDescent="0.25">
      <c r="B26" s="18" t="s">
        <v>22</v>
      </c>
    </row>
    <row r="27" spans="2:2" x14ac:dyDescent="0.25">
      <c r="B27" s="18" t="s">
        <v>23</v>
      </c>
    </row>
    <row r="28" spans="2:2" x14ac:dyDescent="0.25">
      <c r="B28" s="1" t="s">
        <v>24</v>
      </c>
    </row>
    <row r="29" spans="2:2" x14ac:dyDescent="0.25">
      <c r="B29" s="1" t="s">
        <v>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A37"/>
  <sheetViews>
    <sheetView showGridLines="0" topLeftCell="A13" zoomScale="82" workbookViewId="0">
      <selection activeCell="B34" sqref="B34"/>
    </sheetView>
  </sheetViews>
  <sheetFormatPr defaultRowHeight="15" x14ac:dyDescent="0.25"/>
  <cols>
    <col min="1" max="1" width="19.7109375" style="2" customWidth="1"/>
    <col min="2" max="2" width="67.28515625" style="3" bestFit="1" customWidth="1"/>
    <col min="3" max="3" width="62.140625" style="3" customWidth="1"/>
    <col min="4" max="4" width="16.140625" style="3" bestFit="1" customWidth="1"/>
    <col min="5" max="6" width="36.5703125" style="2" bestFit="1" customWidth="1"/>
    <col min="7" max="7" width="18.7109375" style="2" bestFit="1" customWidth="1"/>
    <col min="8" max="8" width="36.5703125" style="2" bestFit="1" customWidth="1"/>
    <col min="9" max="9" width="16.140625" style="2" bestFit="1" customWidth="1"/>
    <col min="10" max="10" width="36.5703125" style="2" bestFit="1" customWidth="1"/>
    <col min="11" max="11" width="31.5703125" style="2" bestFit="1" customWidth="1"/>
    <col min="12" max="12" width="4.85546875" style="2" bestFit="1" customWidth="1"/>
    <col min="13" max="14" width="33" style="2" bestFit="1" customWidth="1"/>
    <col min="15" max="15" width="19.140625" style="2" bestFit="1" customWidth="1"/>
    <col min="16" max="16" width="33" style="2" bestFit="1" customWidth="1"/>
    <col min="17" max="17" width="30.85546875" style="2" bestFit="1" customWidth="1"/>
    <col min="18" max="28" width="36.5703125" style="2" bestFit="1" customWidth="1"/>
    <col min="29" max="29" width="24" style="2" bestFit="1" customWidth="1"/>
    <col min="30" max="30" width="24.5703125" style="2" bestFit="1" customWidth="1"/>
    <col min="31" max="32" width="36.5703125" style="2" bestFit="1" customWidth="1"/>
    <col min="33" max="33" width="35.85546875" style="2" bestFit="1" customWidth="1"/>
    <col min="34" max="34" width="5.85546875" style="2" bestFit="1" customWidth="1"/>
    <col min="35" max="35" width="20.85546875" style="2" bestFit="1" customWidth="1"/>
    <col min="36" max="16384" width="9.140625" style="2"/>
  </cols>
  <sheetData>
    <row r="1" spans="1:27" ht="62.25" customHeight="1" x14ac:dyDescent="0.25"/>
    <row r="2" spans="1:27" ht="255" customHeight="1" x14ac:dyDescent="0.25">
      <c r="B2" s="69"/>
      <c r="C2" s="69"/>
    </row>
    <row r="3" spans="1:27" ht="78" customHeight="1" x14ac:dyDescent="0.25">
      <c r="B3" s="72"/>
      <c r="C3" s="72"/>
    </row>
    <row r="4" spans="1:27" ht="54" customHeight="1" x14ac:dyDescent="0.25">
      <c r="A4" s="16" t="s">
        <v>61</v>
      </c>
      <c r="B4" s="16" t="s">
        <v>60</v>
      </c>
      <c r="C4" s="16" t="s">
        <v>59</v>
      </c>
      <c r="D4" s="16" t="s">
        <v>58</v>
      </c>
    </row>
    <row r="5" spans="1:27" ht="54" customHeight="1" x14ac:dyDescent="0.25">
      <c r="A5" s="6" t="s">
        <v>0</v>
      </c>
      <c r="B5" s="8" t="s">
        <v>57</v>
      </c>
      <c r="C5" s="16"/>
      <c r="D5" s="5" t="s">
        <v>28</v>
      </c>
    </row>
    <row r="6" spans="1:27" ht="54" customHeight="1" x14ac:dyDescent="0.25">
      <c r="A6" s="6" t="s">
        <v>56</v>
      </c>
      <c r="B6" s="17" t="s">
        <v>64</v>
      </c>
      <c r="C6" s="16"/>
      <c r="D6" s="5" t="s">
        <v>28</v>
      </c>
    </row>
    <row r="7" spans="1:27" ht="90" x14ac:dyDescent="0.25">
      <c r="A7" s="6" t="s">
        <v>2</v>
      </c>
      <c r="B7" s="8" t="s">
        <v>55</v>
      </c>
      <c r="C7" s="7"/>
      <c r="D7" s="5" t="s">
        <v>28</v>
      </c>
      <c r="AA7" s="4"/>
    </row>
    <row r="8" spans="1:27" ht="75" x14ac:dyDescent="0.25">
      <c r="A8" s="6" t="s">
        <v>3</v>
      </c>
      <c r="B8" s="15" t="s">
        <v>54</v>
      </c>
      <c r="C8" s="15"/>
      <c r="D8" s="5" t="s">
        <v>28</v>
      </c>
      <c r="AA8" s="4"/>
    </row>
    <row r="9" spans="1:27" x14ac:dyDescent="0.25">
      <c r="A9" s="6" t="s">
        <v>4</v>
      </c>
      <c r="B9" s="14" t="s">
        <v>53</v>
      </c>
      <c r="C9" s="13"/>
      <c r="D9" s="5" t="s">
        <v>62</v>
      </c>
      <c r="AA9" s="4"/>
    </row>
    <row r="10" spans="1:27" ht="78" customHeight="1" x14ac:dyDescent="0.25">
      <c r="A10" s="70" t="s">
        <v>5</v>
      </c>
      <c r="B10" s="78" t="s">
        <v>52</v>
      </c>
      <c r="C10" s="6" t="s">
        <v>38</v>
      </c>
      <c r="D10" s="73" t="s">
        <v>28</v>
      </c>
      <c r="AA10" s="4"/>
    </row>
    <row r="11" spans="1:27" ht="81.75" customHeight="1" x14ac:dyDescent="0.25">
      <c r="A11" s="71"/>
      <c r="B11" s="78"/>
      <c r="C11" s="6" t="s">
        <v>37</v>
      </c>
      <c r="D11" s="74"/>
      <c r="AA11" s="4"/>
    </row>
    <row r="12" spans="1:27" ht="105" x14ac:dyDescent="0.25">
      <c r="A12" s="6" t="s">
        <v>6</v>
      </c>
      <c r="B12" s="12" t="s">
        <v>51</v>
      </c>
      <c r="C12" s="11"/>
      <c r="D12" s="5" t="s">
        <v>62</v>
      </c>
      <c r="AA12" s="4"/>
    </row>
    <row r="13" spans="1:27" x14ac:dyDescent="0.25">
      <c r="A13" s="70" t="s">
        <v>7</v>
      </c>
      <c r="B13" s="70" t="s">
        <v>50</v>
      </c>
      <c r="C13" s="6" t="s">
        <v>38</v>
      </c>
      <c r="D13" s="73" t="s">
        <v>28</v>
      </c>
      <c r="AA13" s="4"/>
    </row>
    <row r="14" spans="1:27" x14ac:dyDescent="0.25">
      <c r="A14" s="71"/>
      <c r="B14" s="71"/>
      <c r="C14" s="6" t="s">
        <v>37</v>
      </c>
      <c r="D14" s="74"/>
      <c r="AA14" s="4"/>
    </row>
    <row r="15" spans="1:27" ht="75" x14ac:dyDescent="0.25">
      <c r="A15" s="6" t="s">
        <v>8</v>
      </c>
      <c r="B15" s="11" t="s">
        <v>49</v>
      </c>
      <c r="C15" s="12"/>
      <c r="D15" s="5" t="s">
        <v>28</v>
      </c>
      <c r="AA15" s="4"/>
    </row>
    <row r="16" spans="1:27" x14ac:dyDescent="0.25">
      <c r="A16" s="70" t="s">
        <v>9</v>
      </c>
      <c r="B16" s="70" t="s">
        <v>48</v>
      </c>
      <c r="C16" s="13" t="s">
        <v>47</v>
      </c>
      <c r="D16" s="73" t="s">
        <v>28</v>
      </c>
      <c r="AA16" s="4"/>
    </row>
    <row r="17" spans="1:27" x14ac:dyDescent="0.25">
      <c r="A17" s="75"/>
      <c r="B17" s="75"/>
      <c r="C17" s="13" t="s">
        <v>46</v>
      </c>
      <c r="D17" s="77"/>
      <c r="AA17" s="4"/>
    </row>
    <row r="18" spans="1:27" x14ac:dyDescent="0.25">
      <c r="A18" s="71"/>
      <c r="B18" s="71"/>
      <c r="C18" s="13" t="s">
        <v>45</v>
      </c>
      <c r="D18" s="74"/>
      <c r="AA18" s="4"/>
    </row>
    <row r="19" spans="1:27" x14ac:dyDescent="0.25">
      <c r="A19" s="6" t="s">
        <v>10</v>
      </c>
      <c r="B19" s="13" t="s">
        <v>44</v>
      </c>
      <c r="C19" s="13"/>
      <c r="D19" s="5" t="s">
        <v>28</v>
      </c>
      <c r="AA19" s="4"/>
    </row>
    <row r="20" spans="1:27" ht="30" x14ac:dyDescent="0.25">
      <c r="A20" s="6" t="s">
        <v>11</v>
      </c>
      <c r="B20" s="12" t="s">
        <v>43</v>
      </c>
      <c r="C20" s="11"/>
      <c r="D20" s="5" t="s">
        <v>28</v>
      </c>
      <c r="AA20" s="4"/>
    </row>
    <row r="21" spans="1:27" x14ac:dyDescent="0.25">
      <c r="A21" s="70" t="s">
        <v>12</v>
      </c>
      <c r="B21" s="76" t="s">
        <v>42</v>
      </c>
      <c r="C21" s="6">
        <v>1</v>
      </c>
      <c r="D21" s="73" t="s">
        <v>28</v>
      </c>
      <c r="AA21" s="4"/>
    </row>
    <row r="22" spans="1:27" x14ac:dyDescent="0.25">
      <c r="A22" s="75"/>
      <c r="B22" s="76"/>
      <c r="C22" s="6">
        <v>2</v>
      </c>
      <c r="D22" s="77"/>
      <c r="AA22" s="4"/>
    </row>
    <row r="23" spans="1:27" x14ac:dyDescent="0.25">
      <c r="A23" s="71"/>
      <c r="B23" s="76"/>
      <c r="C23" s="6">
        <v>3</v>
      </c>
      <c r="D23" s="74"/>
      <c r="AA23" s="4"/>
    </row>
    <row r="24" spans="1:27" ht="30" x14ac:dyDescent="0.25">
      <c r="A24" s="6" t="s">
        <v>13</v>
      </c>
      <c r="B24" s="12" t="s">
        <v>41</v>
      </c>
      <c r="C24" s="11"/>
      <c r="D24" s="5" t="s">
        <v>28</v>
      </c>
      <c r="AA24" s="4"/>
    </row>
    <row r="25" spans="1:27" ht="30" x14ac:dyDescent="0.25">
      <c r="A25" s="6" t="s">
        <v>14</v>
      </c>
      <c r="B25" s="6" t="s">
        <v>40</v>
      </c>
      <c r="C25" s="6"/>
      <c r="D25" s="5" t="s">
        <v>28</v>
      </c>
      <c r="AA25" s="4"/>
    </row>
    <row r="26" spans="1:27" ht="28.5" customHeight="1" x14ac:dyDescent="0.25">
      <c r="A26" s="70" t="s">
        <v>15</v>
      </c>
      <c r="B26" s="70" t="s">
        <v>39</v>
      </c>
      <c r="C26" s="6" t="s">
        <v>38</v>
      </c>
      <c r="D26" s="73" t="s">
        <v>28</v>
      </c>
      <c r="AA26" s="4"/>
    </row>
    <row r="27" spans="1:27" ht="30" customHeight="1" x14ac:dyDescent="0.25">
      <c r="A27" s="71"/>
      <c r="B27" s="71"/>
      <c r="C27" s="6" t="s">
        <v>37</v>
      </c>
      <c r="D27" s="74"/>
      <c r="AA27" s="4"/>
    </row>
    <row r="28" spans="1:27" ht="60" x14ac:dyDescent="0.25">
      <c r="A28" s="6" t="s">
        <v>16</v>
      </c>
      <c r="B28" s="9" t="s">
        <v>36</v>
      </c>
      <c r="C28" s="9"/>
      <c r="D28" s="5" t="s">
        <v>28</v>
      </c>
      <c r="AA28" s="4"/>
    </row>
    <row r="29" spans="1:27" ht="60" x14ac:dyDescent="0.25">
      <c r="A29" s="6" t="s">
        <v>17</v>
      </c>
      <c r="B29" s="9" t="s">
        <v>35</v>
      </c>
      <c r="C29" s="9"/>
      <c r="D29" s="5" t="s">
        <v>28</v>
      </c>
      <c r="AA29" s="4"/>
    </row>
    <row r="30" spans="1:27" ht="75" x14ac:dyDescent="0.25">
      <c r="A30" s="6" t="s">
        <v>18</v>
      </c>
      <c r="B30" s="10" t="s">
        <v>34</v>
      </c>
      <c r="C30" s="10"/>
      <c r="D30" s="5" t="s">
        <v>28</v>
      </c>
      <c r="AA30" s="4"/>
    </row>
    <row r="31" spans="1:27" ht="45" x14ac:dyDescent="0.25">
      <c r="A31" s="6" t="s">
        <v>19</v>
      </c>
      <c r="B31" s="9" t="s">
        <v>33</v>
      </c>
      <c r="C31" s="9"/>
      <c r="D31" s="5" t="s">
        <v>28</v>
      </c>
      <c r="AA31" s="4"/>
    </row>
    <row r="32" spans="1:27" ht="75" x14ac:dyDescent="0.25">
      <c r="A32" s="6" t="s">
        <v>20</v>
      </c>
      <c r="B32" s="10" t="s">
        <v>32</v>
      </c>
      <c r="C32" s="10"/>
      <c r="D32" s="5" t="s">
        <v>28</v>
      </c>
      <c r="AA32" s="4"/>
    </row>
    <row r="33" spans="1:27" ht="75" x14ac:dyDescent="0.25">
      <c r="A33" s="6" t="s">
        <v>21</v>
      </c>
      <c r="B33" s="9" t="s">
        <v>31</v>
      </c>
      <c r="C33" s="9"/>
      <c r="D33" s="5" t="s">
        <v>28</v>
      </c>
      <c r="AA33" s="4"/>
    </row>
    <row r="34" spans="1:27" ht="165" x14ac:dyDescent="0.25">
      <c r="A34" s="6" t="s">
        <v>22</v>
      </c>
      <c r="B34" s="8" t="s">
        <v>30</v>
      </c>
      <c r="C34" s="7"/>
      <c r="D34" s="5" t="s">
        <v>28</v>
      </c>
      <c r="AA34" s="4"/>
    </row>
    <row r="35" spans="1:27" ht="165" x14ac:dyDescent="0.25">
      <c r="A35" s="6" t="s">
        <v>23</v>
      </c>
      <c r="B35" s="7" t="s">
        <v>29</v>
      </c>
      <c r="C35" s="7"/>
      <c r="D35" s="5" t="s">
        <v>28</v>
      </c>
      <c r="AA35" s="4"/>
    </row>
    <row r="36" spans="1:27" ht="60" x14ac:dyDescent="0.25">
      <c r="A36" s="6" t="s">
        <v>27</v>
      </c>
      <c r="B36" s="6" t="s">
        <v>26</v>
      </c>
      <c r="C36" s="6"/>
      <c r="D36" s="5" t="s">
        <v>62</v>
      </c>
      <c r="AA36" s="4"/>
    </row>
    <row r="37" spans="1:27" ht="30" customHeight="1" x14ac:dyDescent="0.25">
      <c r="A37" s="5" t="s">
        <v>25</v>
      </c>
      <c r="B37" s="5" t="s">
        <v>63</v>
      </c>
      <c r="C37" s="5"/>
      <c r="D37" s="5" t="s">
        <v>62</v>
      </c>
    </row>
  </sheetData>
  <mergeCells count="17">
    <mergeCell ref="B13:B14"/>
    <mergeCell ref="B2:C2"/>
    <mergeCell ref="A26:A27"/>
    <mergeCell ref="B26:B27"/>
    <mergeCell ref="B3:C3"/>
    <mergeCell ref="D26:D27"/>
    <mergeCell ref="A21:A23"/>
    <mergeCell ref="B21:B23"/>
    <mergeCell ref="D21:D23"/>
    <mergeCell ref="A10:A11"/>
    <mergeCell ref="B10:B11"/>
    <mergeCell ref="D10:D11"/>
    <mergeCell ref="D13:D14"/>
    <mergeCell ref="A16:A18"/>
    <mergeCell ref="B16:B18"/>
    <mergeCell ref="D16:D18"/>
    <mergeCell ref="A13:A14"/>
  </mergeCells>
  <pageMargins left="0.75" right="0.75" top="1" bottom="1" header="0.5" footer="0.5"/>
  <pageSetup paperSize="9" orientation="portrait" r:id="rId1"/>
  <drawing r:id="rId2"/>
  <legacyDrawing r:id="rId3"/>
  <controls>
    <mc:AlternateContent xmlns:mc="http://schemas.openxmlformats.org/markup-compatibility/2006">
      <mc:Choice Requires="x14">
        <control shapeId="2049" r:id="rId4" name="Control 1">
          <controlPr defaultSize="0" r:id="rId5">
            <anchor moveWithCells="1">
              <from>
                <xdr:col>0</xdr:col>
                <xdr:colOff>0</xdr:colOff>
                <xdr:row>4</xdr:row>
                <xdr:rowOff>0</xdr:rowOff>
              </from>
              <to>
                <xdr:col>0</xdr:col>
                <xdr:colOff>752475</xdr:colOff>
                <xdr:row>4</xdr:row>
                <xdr:rowOff>190500</xdr:rowOff>
              </to>
            </anchor>
          </controlPr>
        </control>
      </mc:Choice>
      <mc:Fallback>
        <control shapeId="2049" r:id="rId4" name="Control 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Dati</vt:lpstr>
      <vt:lpstr>aggiornamento progrmm</vt:lpstr>
      <vt:lpstr>Foglio3</vt:lpstr>
      <vt:lpstr>Foglio1</vt:lpstr>
      <vt:lpstr>LEGENDA</vt:lpstr>
      <vt:lpstr>'aggiornamento progrmm'!Area_stampa</vt:lpstr>
      <vt:lpstr>Dati!Area_stampa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Carla Cianciullo</cp:lastModifiedBy>
  <cp:lastPrinted>2021-05-24T09:18:08Z</cp:lastPrinted>
  <dcterms:created xsi:type="dcterms:W3CDTF">2020-10-15T10:56:02Z</dcterms:created>
  <dcterms:modified xsi:type="dcterms:W3CDTF">2021-07-27T14:00:19Z</dcterms:modified>
</cp:coreProperties>
</file>